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35" windowWidth="12120" windowHeight="552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'Munka1'!$1:$3</definedName>
  </definedNames>
  <calcPr fullCalcOnLoad="1"/>
</workbook>
</file>

<file path=xl/sharedStrings.xml><?xml version="1.0" encoding="utf-8"?>
<sst xmlns="http://schemas.openxmlformats.org/spreadsheetml/2006/main" count="187" uniqueCount="156">
  <si>
    <t>Kész.fok.</t>
  </si>
  <si>
    <t>LNV</t>
  </si>
  <si>
    <t>Előrejelzett, ill. bekövetkezett tetőzés</t>
  </si>
  <si>
    <t>Vízállás</t>
  </si>
  <si>
    <t>Változás</t>
  </si>
  <si>
    <t>Vízmérce</t>
  </si>
  <si>
    <t>(cm)</t>
  </si>
  <si>
    <t>jégmentes</t>
  </si>
  <si>
    <t>I. fok</t>
  </si>
  <si>
    <t>II. fok</t>
  </si>
  <si>
    <t>III. fok</t>
  </si>
  <si>
    <t>Tendencia</t>
  </si>
  <si>
    <t>Időpontja</t>
  </si>
  <si>
    <t>6.00</t>
  </si>
  <si>
    <t>-</t>
  </si>
  <si>
    <t>Megjegyzés: * VITUKI előrejelzés (hh.nn óó:pp)</t>
  </si>
  <si>
    <t>Elért
fokozati szint
(nem elrendelés!)</t>
  </si>
  <si>
    <t>TARNA</t>
  </si>
  <si>
    <t>Tarnaméra</t>
  </si>
  <si>
    <t>Tarnaörs</t>
  </si>
  <si>
    <t>IPOLY</t>
  </si>
  <si>
    <t>Ipolytarnóc</t>
  </si>
  <si>
    <t>Nógrádszakál</t>
  </si>
  <si>
    <t>Balassagyarmat</t>
  </si>
  <si>
    <t>Ipolytölgyes</t>
  </si>
  <si>
    <t>SAJÓ</t>
  </si>
  <si>
    <t>Sajópüspöki</t>
  </si>
  <si>
    <t>Sajószentpéter</t>
  </si>
  <si>
    <t>Felsőzsolca</t>
  </si>
  <si>
    <t>ZAGYVA</t>
  </si>
  <si>
    <t>Hatvan-alsó</t>
  </si>
  <si>
    <t>Szentlőrinckáta</t>
  </si>
  <si>
    <t>Jásztelek</t>
  </si>
  <si>
    <t>24 óra alatt</t>
  </si>
  <si>
    <t>HORTOBÁGY-BERETTYÓ</t>
  </si>
  <si>
    <t>Borz</t>
  </si>
  <si>
    <t>Árvízkapu-felső</t>
  </si>
  <si>
    <t>BERETTYÓ</t>
  </si>
  <si>
    <r>
      <t xml:space="preserve">Szalárd </t>
    </r>
    <r>
      <rPr>
        <sz val="6"/>
        <rFont val="Arial"/>
        <family val="2"/>
      </rPr>
      <t>(Salard)</t>
    </r>
  </si>
  <si>
    <t>Pocsaj</t>
  </si>
  <si>
    <t>Berettyóújfalu</t>
  </si>
  <si>
    <t>Szeghalom</t>
  </si>
  <si>
    <t>FEKETE-KÖRÖS</t>
  </si>
  <si>
    <r>
      <t>Zerind</t>
    </r>
    <r>
      <rPr>
        <sz val="6"/>
        <rFont val="Arial"/>
        <family val="2"/>
      </rPr>
      <t>(Nagyzerind)</t>
    </r>
  </si>
  <si>
    <t>Ant</t>
  </si>
  <si>
    <t>Remete</t>
  </si>
  <si>
    <t>KRASZNA</t>
  </si>
  <si>
    <t>Ágerdőmajor</t>
  </si>
  <si>
    <t>Kocsord</t>
  </si>
  <si>
    <t>TAKTA</t>
  </si>
  <si>
    <t>Taktaföldvár</t>
  </si>
  <si>
    <t>Kesznyéten-külső</t>
  </si>
  <si>
    <t>SIÓ</t>
  </si>
  <si>
    <t>Simontornya</t>
  </si>
  <si>
    <t>SEBES-KÖRÖS</t>
  </si>
  <si>
    <r>
      <t xml:space="preserve">Nagyvárad </t>
    </r>
    <r>
      <rPr>
        <sz val="6"/>
        <rFont val="Arial"/>
        <family val="2"/>
      </rPr>
      <t>(Oradea)</t>
    </r>
  </si>
  <si>
    <t>Körösszakál</t>
  </si>
  <si>
    <t>Körösladány</t>
  </si>
  <si>
    <t>BODROG</t>
  </si>
  <si>
    <t>Felsőberecki</t>
  </si>
  <si>
    <t>Sárospatak</t>
  </si>
  <si>
    <t>LÓNYAY FŐCSATORNA</t>
  </si>
  <si>
    <t>Kótaj</t>
  </si>
  <si>
    <t>KETTŐS-KÖRÖS</t>
  </si>
  <si>
    <t>Békés</t>
  </si>
  <si>
    <t>TISZA</t>
  </si>
  <si>
    <t>Tjacsiv (Técső)</t>
  </si>
  <si>
    <t>Tiszabecs</t>
  </si>
  <si>
    <t>Tivadar</t>
  </si>
  <si>
    <t>Vásárosnamény</t>
  </si>
  <si>
    <t>Záhony</t>
  </si>
  <si>
    <t>Dombrád</t>
  </si>
  <si>
    <t>Tokaj</t>
  </si>
  <si>
    <t>Tiszapalkonya</t>
  </si>
  <si>
    <t>Tiszafüred</t>
  </si>
  <si>
    <t>Kisköre-alsó</t>
  </si>
  <si>
    <t>Szolnok</t>
  </si>
  <si>
    <t>HÁRMAS-KÖRÖS</t>
  </si>
  <si>
    <t>Gyoma</t>
  </si>
  <si>
    <t>Szarvas</t>
  </si>
  <si>
    <t>BALATON</t>
  </si>
  <si>
    <t>Balaton átlag</t>
  </si>
  <si>
    <t>Csongrád</t>
  </si>
  <si>
    <t>Mindszent</t>
  </si>
  <si>
    <t>Szeged</t>
  </si>
  <si>
    <t>BÓDVA</t>
  </si>
  <si>
    <t>Hídvégardó</t>
  </si>
  <si>
    <t>Szendrő</t>
  </si>
  <si>
    <t>257 cm 12 09-én 06:00-22:00</t>
  </si>
  <si>
    <t>367 cm 12.09-én 19:00</t>
  </si>
  <si>
    <t>TÚR</t>
  </si>
  <si>
    <t>Garbolc</t>
  </si>
  <si>
    <t>Sonkád</t>
  </si>
  <si>
    <r>
      <t>*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FETI-KÖVIZIG előrejelzés (hh.nn.óó.pp)</t>
    </r>
  </si>
  <si>
    <t xml:space="preserve">330 cm 12.09-én 19:00 </t>
  </si>
  <si>
    <t>420 cm 12.10-én 17:00</t>
  </si>
  <si>
    <t>SZAMOS</t>
  </si>
  <si>
    <t>Csenger</t>
  </si>
  <si>
    <t>Tunyogmatolcs</t>
  </si>
  <si>
    <t>429 cm 12.11-én 04:00-05:00</t>
  </si>
  <si>
    <t>414 cm 12.11-én 03:00</t>
  </si>
  <si>
    <t>481 cm 12.11-én 09:00-13:00</t>
  </si>
  <si>
    <t>313 cm 12.11-én 21:00</t>
  </si>
  <si>
    <t>638 cm 12.11-én 16:00</t>
  </si>
  <si>
    <t>FEHÉR-KÖRÖS</t>
  </si>
  <si>
    <t>Gyula</t>
  </si>
  <si>
    <t>230 cm 12.11-én 20:00</t>
  </si>
  <si>
    <t>331 cm 12.08-án 14:00</t>
  </si>
  <si>
    <t>379 12.08-án 20:00</t>
  </si>
  <si>
    <t>359 cm 12.11-én 12:00-18:00</t>
  </si>
  <si>
    <t>304 cm 12.10-én 06:00</t>
  </si>
  <si>
    <t>317 cm 12.10-én 18:00</t>
  </si>
  <si>
    <t>427 cm 12.13-án 5:00-10:00</t>
  </si>
  <si>
    <t>698 cm 12.13. 4:00-13:00</t>
  </si>
  <si>
    <t>267 cm 12.26-án.2:00</t>
  </si>
  <si>
    <t>297 cm 12.26-án 6:00</t>
  </si>
  <si>
    <t>477 cm 12.27-én 12:00-13:00</t>
  </si>
  <si>
    <t>226 cm 12.26-án 20:00</t>
  </si>
  <si>
    <t>310 cm 12.27-én 0:00</t>
  </si>
  <si>
    <t>342 cm 12.27-én 15:00-16:00</t>
  </si>
  <si>
    <t>516 cm 12.28-án 19:00</t>
  </si>
  <si>
    <t>676 cm 12.28-án 0:00</t>
  </si>
  <si>
    <t>632 cm 12.29-én10:00-17:00</t>
  </si>
  <si>
    <t>571 cm 12.28-án 8:00</t>
  </si>
  <si>
    <t>599 cm 12.28-án 0:00</t>
  </si>
  <si>
    <t>285 cm 12.26-án 16:00-18:00</t>
  </si>
  <si>
    <t>479 cm 12.29-én 18:00</t>
  </si>
  <si>
    <t>338 cm 12.26-án 7:00</t>
  </si>
  <si>
    <t>272 cm 12.26-án 15:00-22:00</t>
  </si>
  <si>
    <t>504 cn 12.27-én 17:00-21:00</t>
  </si>
  <si>
    <t>588 cm 12.26-án  18:00</t>
  </si>
  <si>
    <t>440 cm 12.27-én 7:00</t>
  </si>
  <si>
    <t>363 cm 12.28-án 0:00</t>
  </si>
  <si>
    <t>444 cm 12.28 12:00-29.16:00</t>
  </si>
  <si>
    <t>618 cm 12.30-án 0:00-5:00</t>
  </si>
  <si>
    <t>690 cm 12.29.22:00-12.30.18:00</t>
  </si>
  <si>
    <t>723 cm 12.31.-én 10:00</t>
  </si>
  <si>
    <t>748 cm 12222.31.-én 15:00</t>
  </si>
  <si>
    <t>795 cm 01.01-én 21:00-23:00</t>
  </si>
  <si>
    <t>803 cm 12.31.19:00-01.01.16:00</t>
  </si>
  <si>
    <t>609 cm 01.01.02:00</t>
  </si>
  <si>
    <t>733 cm 12.31.22:00</t>
  </si>
  <si>
    <t xml:space="preserve">Tetőzés körül </t>
  </si>
  <si>
    <t>777 cm 12.30.12:00-01.02.8:00</t>
  </si>
  <si>
    <t>397 cm 12.31.22:00-01.01.9:00</t>
  </si>
  <si>
    <t>690 cm 12.30.10:00-12.31.18:00</t>
  </si>
  <si>
    <t>Tiszakeszi</t>
  </si>
  <si>
    <t>598 cm 01.01.8:00-14:00</t>
  </si>
  <si>
    <t>Tiszadorogma</t>
  </si>
  <si>
    <t>692 cm 01.01.18:01.02.7:00</t>
  </si>
  <si>
    <t>801 cm 01.02.13:00-01.03.22:00</t>
  </si>
  <si>
    <t>830 cm 01.02.8:00-01.04.12:00</t>
  </si>
  <si>
    <t>560 cm 12.31-én 16:00-18:00</t>
  </si>
  <si>
    <t>542 cm 12.29.10:00-12.30.10:00</t>
  </si>
  <si>
    <t>II</t>
  </si>
  <si>
    <t>c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</si>
</sst>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/dd\ h:mm"/>
    <numFmt numFmtId="165" formatCode="mm/dd"/>
    <numFmt numFmtId="166" formatCode="mmm/yyyy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3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name val="Wingdings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8"/>
      <name val="Arial CE"/>
      <family val="2"/>
    </font>
    <font>
      <sz val="12"/>
      <name val="Times New Roman"/>
      <family val="1"/>
    </font>
    <font>
      <vertAlign val="superscript"/>
      <sz val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10"/>
      <color indexed="8"/>
      <name val="Wingdings"/>
      <family val="0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1" fillId="24" borderId="11" xfId="0" applyFont="1" applyFill="1" applyBorder="1" applyAlignment="1">
      <alignment horizontal="center" vertical="center"/>
    </xf>
    <xf numFmtId="164" fontId="1" fillId="24" borderId="1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164" fontId="1" fillId="25" borderId="14" xfId="0" applyNumberFormat="1" applyFont="1" applyFill="1" applyBorder="1" applyAlignment="1">
      <alignment horizontal="center" vertical="center"/>
    </xf>
    <xf numFmtId="164" fontId="1" fillId="25" borderId="11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1" fillId="24" borderId="11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/>
    </xf>
    <xf numFmtId="164" fontId="1" fillId="24" borderId="16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/>
    </xf>
    <xf numFmtId="164" fontId="1" fillId="25" borderId="0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/>
    </xf>
    <xf numFmtId="164" fontId="14" fillId="24" borderId="16" xfId="0" applyNumberFormat="1" applyFont="1" applyFill="1" applyBorder="1" applyAlignment="1">
      <alignment horizontal="center" vertical="center"/>
    </xf>
    <xf numFmtId="164" fontId="2" fillId="24" borderId="27" xfId="0" applyNumberFormat="1" applyFont="1" applyFill="1" applyBorder="1" applyAlignment="1">
      <alignment horizontal="center" vertical="center"/>
    </xf>
    <xf numFmtId="164" fontId="2" fillId="24" borderId="16" xfId="0" applyNumberFormat="1" applyFont="1" applyFill="1" applyBorder="1" applyAlignment="1">
      <alignment horizontal="center" vertical="center"/>
    </xf>
    <xf numFmtId="164" fontId="2" fillId="24" borderId="14" xfId="0" applyNumberFormat="1" applyFont="1" applyFill="1" applyBorder="1" applyAlignment="1">
      <alignment horizontal="center" vertical="center"/>
    </xf>
    <xf numFmtId="164" fontId="1" fillId="24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164" fontId="2" fillId="24" borderId="11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textRotation="90" wrapText="1"/>
    </xf>
    <xf numFmtId="0" fontId="10" fillId="0" borderId="48" xfId="0" applyFont="1" applyBorder="1" applyAlignment="1">
      <alignment horizontal="center" vertical="center" textRotation="90" wrapText="1"/>
    </xf>
    <xf numFmtId="0" fontId="10" fillId="0" borderId="49" xfId="0" applyFont="1" applyBorder="1" applyAlignment="1">
      <alignment horizontal="center" vertical="center" textRotation="90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2"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rgb="FFFF99FF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rgb="FFFF99FF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91</xdr:row>
      <xdr:rowOff>95250</xdr:rowOff>
    </xdr:from>
    <xdr:to>
      <xdr:col>4</xdr:col>
      <xdr:colOff>352425</xdr:colOff>
      <xdr:row>91</xdr:row>
      <xdr:rowOff>304800</xdr:rowOff>
    </xdr:to>
    <xdr:grpSp>
      <xdr:nvGrpSpPr>
        <xdr:cNvPr id="1" name="Group 15"/>
        <xdr:cNvGrpSpPr>
          <a:grpSpLocks/>
        </xdr:cNvGrpSpPr>
      </xdr:nvGrpSpPr>
      <xdr:grpSpPr>
        <a:xfrm>
          <a:off x="133350" y="7019925"/>
          <a:ext cx="2562225" cy="209550"/>
          <a:chOff x="4" y="1394"/>
          <a:chExt cx="270" cy="22"/>
        </a:xfrm>
        <a:solidFill>
          <a:srgbClr val="FFFFFF"/>
        </a:solidFill>
      </xdr:grpSpPr>
      <xdr:sp>
        <xdr:nvSpPr>
          <xdr:cNvPr id="2" name="Text Box 16"/>
          <xdr:cNvSpPr txBox="1">
            <a:spLocks noChangeArrowheads="1"/>
          </xdr:cNvSpPr>
        </xdr:nvSpPr>
        <xdr:spPr>
          <a:xfrm>
            <a:off x="4" y="1394"/>
            <a:ext cx="33" cy="2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é</a:t>
            </a:r>
          </a:p>
        </xdr:txBody>
      </xdr:sp>
      <xdr:sp>
        <xdr:nvSpPr>
          <xdr:cNvPr id="3" name="Text Box 17"/>
          <xdr:cNvSpPr txBox="1">
            <a:spLocks noChangeArrowheads="1"/>
          </xdr:cNvSpPr>
        </xdr:nvSpPr>
        <xdr:spPr>
          <a:xfrm>
            <a:off x="98" y="1395"/>
            <a:ext cx="33" cy="1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ê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44" y="1394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áradó</a:t>
            </a:r>
          </a:p>
        </xdr:txBody>
      </xdr:sp>
      <xdr:sp>
        <xdr:nvSpPr>
          <xdr:cNvPr id="5" name="Text Box 19"/>
          <xdr:cNvSpPr txBox="1">
            <a:spLocks noChangeArrowheads="1"/>
          </xdr:cNvSpPr>
        </xdr:nvSpPr>
        <xdr:spPr>
          <a:xfrm>
            <a:off x="208" y="1398"/>
            <a:ext cx="6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stagnáló</a:t>
            </a:r>
          </a:p>
        </xdr:txBody>
      </xdr:sp>
      <xdr:sp fLocksText="0">
        <xdr:nvSpPr>
          <xdr:cNvPr id="6" name="Text Box 20"/>
          <xdr:cNvSpPr txBox="1">
            <a:spLocks noChangeArrowheads="1"/>
          </xdr:cNvSpPr>
        </xdr:nvSpPr>
        <xdr:spPr>
          <a:xfrm>
            <a:off x="178" y="1395"/>
            <a:ext cx="29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21"/>
          <xdr:cNvSpPr txBox="1">
            <a:spLocks noChangeArrowheads="1"/>
          </xdr:cNvSpPr>
        </xdr:nvSpPr>
        <xdr:spPr>
          <a:xfrm>
            <a:off x="132" y="1397"/>
            <a:ext cx="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apadó</a:t>
            </a:r>
          </a:p>
        </xdr:txBody>
      </xdr:sp>
    </xdr:grpSp>
    <xdr:clientData/>
  </xdr:twoCellAnchor>
  <xdr:twoCellAnchor>
    <xdr:from>
      <xdr:col>0</xdr:col>
      <xdr:colOff>142875</xdr:colOff>
      <xdr:row>93</xdr:row>
      <xdr:rowOff>28575</xdr:rowOff>
    </xdr:from>
    <xdr:to>
      <xdr:col>9</xdr:col>
      <xdr:colOff>95250</xdr:colOff>
      <xdr:row>95</xdr:row>
      <xdr:rowOff>57150</xdr:rowOff>
    </xdr:to>
    <xdr:grpSp>
      <xdr:nvGrpSpPr>
        <xdr:cNvPr id="8" name="Group 33"/>
        <xdr:cNvGrpSpPr>
          <a:grpSpLocks/>
        </xdr:cNvGrpSpPr>
      </xdr:nvGrpSpPr>
      <xdr:grpSpPr>
        <a:xfrm>
          <a:off x="142875" y="7448550"/>
          <a:ext cx="5819775" cy="361950"/>
          <a:chOff x="15" y="1549"/>
          <a:chExt cx="611" cy="38"/>
        </a:xfrm>
        <a:solidFill>
          <a:srgbClr val="FFFFFF"/>
        </a:solidFill>
      </xdr:grpSpPr>
      <xdr:sp fLocksText="0">
        <xdr:nvSpPr>
          <xdr:cNvPr id="9" name="Text Box 23"/>
          <xdr:cNvSpPr txBox="1">
            <a:spLocks noChangeArrowheads="1"/>
          </xdr:cNvSpPr>
        </xdr:nvSpPr>
        <xdr:spPr>
          <a:xfrm>
            <a:off x="15" y="1551"/>
            <a:ext cx="34" cy="2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Box 24"/>
          <xdr:cNvSpPr txBox="1">
            <a:spLocks noChangeArrowheads="1"/>
          </xdr:cNvSpPr>
        </xdr:nvSpPr>
        <xdr:spPr>
          <a:xfrm>
            <a:off x="155" y="1551"/>
            <a:ext cx="33" cy="21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25"/>
          <xdr:cNvSpPr txBox="1">
            <a:spLocks noChangeArrowheads="1"/>
          </xdr:cNvSpPr>
        </xdr:nvSpPr>
        <xdr:spPr>
          <a:xfrm>
            <a:off x="308" y="1550"/>
            <a:ext cx="32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26"/>
          <xdr:cNvSpPr txBox="1">
            <a:spLocks noChangeArrowheads="1"/>
          </xdr:cNvSpPr>
        </xdr:nvSpPr>
        <xdr:spPr>
          <a:xfrm>
            <a:off x="49" y="1550"/>
            <a:ext cx="10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3" name="Text Box 27"/>
          <xdr:cNvSpPr txBox="1">
            <a:spLocks noChangeArrowheads="1"/>
          </xdr:cNvSpPr>
        </xdr:nvSpPr>
        <xdr:spPr>
          <a:xfrm>
            <a:off x="195" y="1549"/>
            <a:ext cx="110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" tIns="46800" rIns="18000" bIns="3600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4" name="Text Box 28"/>
          <xdr:cNvSpPr txBox="1">
            <a:spLocks noChangeArrowheads="1"/>
          </xdr:cNvSpPr>
        </xdr:nvSpPr>
        <xdr:spPr>
          <a:xfrm>
            <a:off x="338" y="1553"/>
            <a:ext cx="117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5" name="Text Box 29"/>
          <xdr:cNvSpPr txBox="1">
            <a:spLocks noChangeArrowheads="1"/>
          </xdr:cNvSpPr>
        </xdr:nvSpPr>
        <xdr:spPr>
          <a:xfrm>
            <a:off x="460" y="1551"/>
            <a:ext cx="49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LNV +</a:t>
            </a:r>
          </a:p>
        </xdr:txBody>
      </xdr:sp>
      <xdr:sp>
        <xdr:nvSpPr>
          <xdr:cNvPr id="16" name="Text Box 30"/>
          <xdr:cNvSpPr txBox="1">
            <a:spLocks noChangeArrowheads="1"/>
          </xdr:cNvSpPr>
        </xdr:nvSpPr>
        <xdr:spPr>
          <a:xfrm>
            <a:off x="515" y="1555"/>
            <a:ext cx="111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LNV -t meghaladó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3"/>
  <sheetViews>
    <sheetView tabSelected="1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O39" sqref="O39"/>
    </sheetView>
  </sheetViews>
  <sheetFormatPr defaultColWidth="9.140625" defaultRowHeight="12.75"/>
  <cols>
    <col min="1" max="1" width="15.00390625" style="26" customWidth="1"/>
    <col min="2" max="4" width="6.7109375" style="26" customWidth="1"/>
    <col min="5" max="5" width="7.140625" style="26" customWidth="1"/>
    <col min="6" max="6" width="7.00390625" style="25" customWidth="1"/>
    <col min="7" max="7" width="21.421875" style="25" customWidth="1"/>
    <col min="8" max="8" width="8.57421875" style="26" customWidth="1"/>
    <col min="9" max="9" width="8.7109375" style="26" bestFit="1" customWidth="1"/>
    <col min="10" max="10" width="6.421875" style="26" customWidth="1"/>
    <col min="11" max="11" width="8.421875" style="29" customWidth="1"/>
    <col min="12" max="12" width="1.7109375" style="36" customWidth="1"/>
    <col min="13" max="16" width="9.140625" style="36" customWidth="1"/>
    <col min="17" max="17" width="18.57421875" style="36" customWidth="1"/>
    <col min="18" max="16384" width="9.140625" style="36" customWidth="1"/>
  </cols>
  <sheetData>
    <row r="1" spans="1:11" s="37" customFormat="1" ht="11.25">
      <c r="A1" s="1" t="s">
        <v>155</v>
      </c>
      <c r="B1" s="3" t="s">
        <v>0</v>
      </c>
      <c r="C1" s="3" t="s">
        <v>0</v>
      </c>
      <c r="D1" s="3" t="s">
        <v>0</v>
      </c>
      <c r="E1" s="3" t="s">
        <v>1</v>
      </c>
      <c r="F1" s="117" t="s">
        <v>2</v>
      </c>
      <c r="G1" s="118"/>
      <c r="H1" s="2" t="s">
        <v>3</v>
      </c>
      <c r="I1" s="2" t="s">
        <v>3</v>
      </c>
      <c r="J1" s="4" t="s">
        <v>4</v>
      </c>
      <c r="K1" s="121" t="s">
        <v>16</v>
      </c>
    </row>
    <row r="2" spans="1:11" s="37" customFormat="1" ht="11.25">
      <c r="A2" s="5" t="s">
        <v>5</v>
      </c>
      <c r="B2" s="6" t="s">
        <v>6</v>
      </c>
      <c r="C2" s="7" t="s">
        <v>6</v>
      </c>
      <c r="D2" s="7" t="s">
        <v>6</v>
      </c>
      <c r="E2" s="7" t="s">
        <v>7</v>
      </c>
      <c r="F2" s="119"/>
      <c r="G2" s="120"/>
      <c r="H2" s="8">
        <v>40552</v>
      </c>
      <c r="I2" s="8">
        <v>40553</v>
      </c>
      <c r="J2" s="41" t="s">
        <v>33</v>
      </c>
      <c r="K2" s="122"/>
    </row>
    <row r="3" spans="1:11" s="37" customFormat="1" ht="12" thickBot="1">
      <c r="A3" s="9"/>
      <c r="B3" s="10" t="s">
        <v>8</v>
      </c>
      <c r="C3" s="10" t="s">
        <v>9</v>
      </c>
      <c r="D3" s="10" t="s">
        <v>10</v>
      </c>
      <c r="E3" s="10" t="s">
        <v>6</v>
      </c>
      <c r="F3" s="11" t="s">
        <v>11</v>
      </c>
      <c r="G3" s="12" t="s">
        <v>12</v>
      </c>
      <c r="H3" s="10" t="s">
        <v>13</v>
      </c>
      <c r="I3" s="10" t="s">
        <v>13</v>
      </c>
      <c r="J3" s="42" t="s">
        <v>6</v>
      </c>
      <c r="K3" s="123"/>
    </row>
    <row r="4" spans="1:11" s="40" customFormat="1" ht="12.75" customHeight="1" thickBot="1">
      <c r="A4" s="108" t="s">
        <v>80</v>
      </c>
      <c r="B4" s="109"/>
      <c r="C4" s="109"/>
      <c r="D4" s="109"/>
      <c r="E4" s="109"/>
      <c r="F4" s="109"/>
      <c r="G4" s="109"/>
      <c r="H4" s="109"/>
      <c r="I4" s="109"/>
      <c r="J4" s="109"/>
      <c r="K4" s="110"/>
    </row>
    <row r="5" spans="1:11" s="38" customFormat="1" ht="12.75" customHeight="1" thickBot="1">
      <c r="A5" s="20" t="s">
        <v>81</v>
      </c>
      <c r="B5" s="27" t="s">
        <v>14</v>
      </c>
      <c r="C5" s="27" t="s">
        <v>14</v>
      </c>
      <c r="D5" s="27" t="s">
        <v>14</v>
      </c>
      <c r="E5" s="19">
        <v>150</v>
      </c>
      <c r="F5" s="22">
        <f>IF(J5&lt;0,"ê",IF(J5&gt;0,"é",""))</f>
      </c>
      <c r="G5" s="78"/>
      <c r="H5" s="21">
        <v>124</v>
      </c>
      <c r="I5" s="21">
        <v>124</v>
      </c>
      <c r="J5" s="19">
        <f>I5-H5</f>
        <v>0</v>
      </c>
      <c r="K5" s="50"/>
    </row>
    <row r="6" spans="1:11" ht="12.75" customHeight="1" hidden="1" thickBot="1">
      <c r="A6" s="108" t="s">
        <v>52</v>
      </c>
      <c r="B6" s="109"/>
      <c r="C6" s="109"/>
      <c r="D6" s="109"/>
      <c r="E6" s="109"/>
      <c r="F6" s="109"/>
      <c r="G6" s="109"/>
      <c r="H6" s="109"/>
      <c r="I6" s="109"/>
      <c r="J6" s="109"/>
      <c r="K6" s="110"/>
    </row>
    <row r="7" spans="1:11" ht="12.75" customHeight="1" hidden="1" thickBot="1">
      <c r="A7" s="47" t="s">
        <v>53</v>
      </c>
      <c r="B7" s="48">
        <v>500</v>
      </c>
      <c r="C7" s="48">
        <v>550</v>
      </c>
      <c r="D7" s="48">
        <v>600</v>
      </c>
      <c r="E7" s="51">
        <v>682</v>
      </c>
      <c r="F7" s="49" t="str">
        <f>IF(J7&lt;0,"ê",IF(J7&gt;0,"é",""))</f>
        <v>ê</v>
      </c>
      <c r="G7" s="68"/>
      <c r="H7" s="48">
        <v>502</v>
      </c>
      <c r="I7" s="48"/>
      <c r="J7" s="48">
        <f>I7-H7</f>
        <v>-502</v>
      </c>
      <c r="K7" s="50">
        <f>IF(I7&gt;=D7,"III",IF(I7&gt;=C7,"II",IF(I7&gt;=B7,"I",0)))</f>
        <v>0</v>
      </c>
    </row>
    <row r="8" spans="1:11" ht="12.75" customHeight="1" hidden="1" thickBot="1">
      <c r="A8" s="108" t="s">
        <v>20</v>
      </c>
      <c r="B8" s="109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 customHeight="1" hidden="1">
      <c r="A9" s="33" t="s">
        <v>21</v>
      </c>
      <c r="B9" s="27" t="s">
        <v>14</v>
      </c>
      <c r="C9" s="27" t="s">
        <v>14</v>
      </c>
      <c r="D9" s="27" t="s">
        <v>14</v>
      </c>
      <c r="E9" s="34">
        <v>432</v>
      </c>
      <c r="F9" s="35" t="str">
        <f>IF(J9&lt;0,"ê",IF(J9&gt;0,"é",""))</f>
        <v>ê</v>
      </c>
      <c r="G9" s="45" t="s">
        <v>89</v>
      </c>
      <c r="H9" s="34">
        <v>227</v>
      </c>
      <c r="I9" s="34"/>
      <c r="J9" s="14">
        <f>I9-H9</f>
        <v>-227</v>
      </c>
      <c r="K9" s="28">
        <f>IF(I9&gt;=D9,"III",IF(I9&gt;=C9,"II",IF(I9&gt;=B9,"I",0)))</f>
        <v>0</v>
      </c>
    </row>
    <row r="10" spans="1:11" ht="12.75" customHeight="1" hidden="1">
      <c r="A10" s="13" t="s">
        <v>22</v>
      </c>
      <c r="B10" s="16">
        <v>330</v>
      </c>
      <c r="C10" s="16">
        <v>350</v>
      </c>
      <c r="D10" s="16">
        <v>370</v>
      </c>
      <c r="E10" s="16">
        <v>393</v>
      </c>
      <c r="F10" s="35" t="str">
        <f>IF(J10&lt;0,"ê",IF(J10&gt;0,"é",""))</f>
        <v>ê</v>
      </c>
      <c r="G10" s="84" t="s">
        <v>94</v>
      </c>
      <c r="H10" s="14">
        <v>208</v>
      </c>
      <c r="I10" s="14"/>
      <c r="J10" s="14">
        <f>I10-H10</f>
        <v>-208</v>
      </c>
      <c r="K10" s="28">
        <f>IF(I10&gt;=D10,"III",IF(I10&gt;=C10,"II",IF(I10&gt;=B10,"I",0)))</f>
        <v>0</v>
      </c>
    </row>
    <row r="11" spans="1:11" ht="12.75" customHeight="1" hidden="1">
      <c r="A11" s="13" t="s">
        <v>23</v>
      </c>
      <c r="B11" s="16">
        <v>300</v>
      </c>
      <c r="C11" s="16">
        <v>350</v>
      </c>
      <c r="D11" s="16">
        <v>400</v>
      </c>
      <c r="E11" s="16">
        <v>474</v>
      </c>
      <c r="F11" s="15" t="str">
        <f>IF(J11&lt;0,"ê",IF(J11&gt;0,"é",""))</f>
        <v>ê</v>
      </c>
      <c r="G11" s="46" t="s">
        <v>102</v>
      </c>
      <c r="H11" s="32">
        <v>124</v>
      </c>
      <c r="I11" s="32"/>
      <c r="J11" s="17">
        <f>I11-H11</f>
        <v>-124</v>
      </c>
      <c r="K11" s="28">
        <f>IF(I11&gt;=D11,"III",IF(I11&gt;=C11,"II",IF(I11&gt;=B11,"I",0)))</f>
        <v>0</v>
      </c>
    </row>
    <row r="12" spans="1:11" s="37" customFormat="1" ht="12.75" customHeight="1" hidden="1" thickBot="1">
      <c r="A12" s="13" t="s">
        <v>24</v>
      </c>
      <c r="B12" s="17">
        <v>420</v>
      </c>
      <c r="C12" s="17">
        <v>470</v>
      </c>
      <c r="D12" s="17">
        <v>520</v>
      </c>
      <c r="E12" s="17">
        <v>611</v>
      </c>
      <c r="F12" s="15" t="str">
        <f>IF(J12&lt;0,"ê",IF(J12&gt;0,"é",""))</f>
        <v>ê</v>
      </c>
      <c r="G12" s="46" t="s">
        <v>95</v>
      </c>
      <c r="H12" s="19">
        <v>315</v>
      </c>
      <c r="I12" s="19"/>
      <c r="J12" s="19">
        <f>I12-H12</f>
        <v>-315</v>
      </c>
      <c r="K12" s="28">
        <f>IF(I12&gt;=D12,"III",IF(I12&gt;=C12,"II",IF(I12&gt;=B12,"I",0)))</f>
        <v>0</v>
      </c>
    </row>
    <row r="13" spans="1:11" s="38" customFormat="1" ht="12.75" customHeight="1" thickBot="1">
      <c r="A13" s="108" t="s">
        <v>65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10"/>
    </row>
    <row r="14" spans="1:11" s="38" customFormat="1" ht="12.75" customHeight="1">
      <c r="A14" s="13" t="s">
        <v>66</v>
      </c>
      <c r="B14" s="27" t="s">
        <v>14</v>
      </c>
      <c r="C14" s="27" t="s">
        <v>14</v>
      </c>
      <c r="D14" s="27" t="s">
        <v>14</v>
      </c>
      <c r="E14" s="16">
        <v>745</v>
      </c>
      <c r="F14" s="15" t="str">
        <f aca="true" t="shared" si="0" ref="F14:F29">IF(J14&lt;0,"ê",IF(J14&gt;0,"é",""))</f>
        <v>é</v>
      </c>
      <c r="G14" s="46" t="s">
        <v>114</v>
      </c>
      <c r="H14" s="31">
        <v>42</v>
      </c>
      <c r="I14" s="31">
        <v>73</v>
      </c>
      <c r="J14" s="17">
        <f aca="true" t="shared" si="1" ref="J14:J27">I14-H14</f>
        <v>31</v>
      </c>
      <c r="K14" s="50">
        <f aca="true" t="shared" si="2" ref="K14:K29">IF(I14&gt;=D14,"III",IF(I14&gt;=C14,"II",IF(I14&gt;=B14,"I",0)))</f>
        <v>0</v>
      </c>
    </row>
    <row r="15" spans="1:11" s="38" customFormat="1" ht="12.75" customHeight="1">
      <c r="A15" s="13" t="s">
        <v>67</v>
      </c>
      <c r="B15" s="16">
        <v>300</v>
      </c>
      <c r="C15" s="16">
        <v>400</v>
      </c>
      <c r="D15" s="16">
        <v>500</v>
      </c>
      <c r="E15" s="16">
        <v>736</v>
      </c>
      <c r="F15" s="15" t="str">
        <f t="shared" si="0"/>
        <v>é</v>
      </c>
      <c r="G15" s="46" t="s">
        <v>117</v>
      </c>
      <c r="H15" s="14">
        <v>-109</v>
      </c>
      <c r="I15" s="14">
        <v>-10</v>
      </c>
      <c r="J15" s="17">
        <f t="shared" si="1"/>
        <v>99</v>
      </c>
      <c r="K15" s="69">
        <f>IF(I15&gt;=D15,"III",IF(I15&gt;=C15,"II",IF(I15&gt;=B15,"I",0)))</f>
        <v>0</v>
      </c>
    </row>
    <row r="16" spans="1:11" s="38" customFormat="1" ht="12.75" customHeight="1">
      <c r="A16" s="13" t="s">
        <v>68</v>
      </c>
      <c r="B16" s="14">
        <v>500</v>
      </c>
      <c r="C16" s="14">
        <v>600</v>
      </c>
      <c r="D16" s="14">
        <v>700</v>
      </c>
      <c r="E16" s="14">
        <v>1014</v>
      </c>
      <c r="F16" s="15" t="str">
        <f t="shared" si="0"/>
        <v>é</v>
      </c>
      <c r="G16" s="46" t="s">
        <v>116</v>
      </c>
      <c r="H16" s="14">
        <v>-96</v>
      </c>
      <c r="I16" s="14">
        <v>44</v>
      </c>
      <c r="J16" s="17">
        <f t="shared" si="1"/>
        <v>140</v>
      </c>
      <c r="K16" s="69">
        <f>IF(I16&gt;=D16,"III",IF(I16&gt;=C16,"II",IF(I16&gt;=B16,"I",0)))</f>
        <v>0</v>
      </c>
    </row>
    <row r="17" spans="1:11" s="38" customFormat="1" ht="12.75" customHeight="1">
      <c r="A17" s="18" t="s">
        <v>69</v>
      </c>
      <c r="B17" s="17">
        <v>600</v>
      </c>
      <c r="C17" s="17">
        <v>750</v>
      </c>
      <c r="D17" s="17">
        <v>800</v>
      </c>
      <c r="E17" s="17">
        <v>943</v>
      </c>
      <c r="F17" s="15" t="str">
        <f t="shared" si="0"/>
        <v>é</v>
      </c>
      <c r="G17" s="46" t="s">
        <v>121</v>
      </c>
      <c r="H17" s="17">
        <v>24</v>
      </c>
      <c r="I17" s="17">
        <v>142</v>
      </c>
      <c r="J17" s="17">
        <f t="shared" si="1"/>
        <v>118</v>
      </c>
      <c r="K17" s="69">
        <f>IF(I17&gt;=D17,"III",IF(I17&gt;=C17,"II",IF(I17&gt;=B17,"I",0)))</f>
        <v>0</v>
      </c>
    </row>
    <row r="18" spans="1:11" s="38" customFormat="1" ht="12.75" customHeight="1">
      <c r="A18" s="13" t="s">
        <v>70</v>
      </c>
      <c r="B18" s="14">
        <v>500</v>
      </c>
      <c r="C18" s="14">
        <v>600</v>
      </c>
      <c r="D18" s="14">
        <v>700</v>
      </c>
      <c r="E18" s="14">
        <v>758</v>
      </c>
      <c r="F18" s="15" t="str">
        <f t="shared" si="0"/>
        <v>é</v>
      </c>
      <c r="G18" s="46" t="s">
        <v>120</v>
      </c>
      <c r="H18" s="14">
        <v>-40</v>
      </c>
      <c r="I18" s="14">
        <v>6</v>
      </c>
      <c r="J18" s="17">
        <f t="shared" si="1"/>
        <v>46</v>
      </c>
      <c r="K18" s="50">
        <f t="shared" si="2"/>
        <v>0</v>
      </c>
    </row>
    <row r="19" spans="1:11" s="38" customFormat="1" ht="12.75" customHeight="1">
      <c r="A19" s="13" t="s">
        <v>71</v>
      </c>
      <c r="B19" s="14">
        <v>550</v>
      </c>
      <c r="C19" s="14">
        <v>650</v>
      </c>
      <c r="D19" s="14">
        <v>750</v>
      </c>
      <c r="E19" s="14">
        <v>890</v>
      </c>
      <c r="F19" s="15" t="str">
        <f t="shared" si="0"/>
        <v>é</v>
      </c>
      <c r="G19" s="46" t="s">
        <v>122</v>
      </c>
      <c r="H19" s="14">
        <v>178</v>
      </c>
      <c r="I19" s="14">
        <v>196</v>
      </c>
      <c r="J19" s="17">
        <f t="shared" si="1"/>
        <v>18</v>
      </c>
      <c r="K19" s="50">
        <f t="shared" si="2"/>
        <v>0</v>
      </c>
    </row>
    <row r="20" spans="1:11" s="38" customFormat="1" ht="12.75" customHeight="1">
      <c r="A20" s="13" t="s">
        <v>72</v>
      </c>
      <c r="B20" s="14">
        <v>650</v>
      </c>
      <c r="C20" s="14">
        <v>700</v>
      </c>
      <c r="D20" s="14">
        <v>800</v>
      </c>
      <c r="E20" s="14">
        <v>928</v>
      </c>
      <c r="F20" s="15" t="str">
        <f aca="true" t="shared" si="3" ref="F20:F25">IF(J20&lt;0,"ê",IF(J20&gt;0,"é",""))</f>
        <v>ê</v>
      </c>
      <c r="G20" s="46" t="s">
        <v>136</v>
      </c>
      <c r="H20" s="17">
        <v>470</v>
      </c>
      <c r="I20" s="17">
        <v>468</v>
      </c>
      <c r="J20" s="17">
        <f t="shared" si="1"/>
        <v>-2</v>
      </c>
      <c r="K20" s="50">
        <f t="shared" si="2"/>
        <v>0</v>
      </c>
    </row>
    <row r="21" spans="1:18" s="38" customFormat="1" ht="12.75" customHeight="1">
      <c r="A21" s="13" t="s">
        <v>73</v>
      </c>
      <c r="B21" s="14">
        <v>500</v>
      </c>
      <c r="C21" s="14">
        <v>600</v>
      </c>
      <c r="D21" s="14">
        <v>650</v>
      </c>
      <c r="E21" s="14">
        <v>806</v>
      </c>
      <c r="F21" s="15" t="str">
        <f t="shared" si="3"/>
        <v>ê</v>
      </c>
      <c r="G21" s="46" t="s">
        <v>140</v>
      </c>
      <c r="H21" s="14">
        <v>392</v>
      </c>
      <c r="I21" s="14">
        <v>372</v>
      </c>
      <c r="J21" s="17">
        <f t="shared" si="1"/>
        <v>-20</v>
      </c>
      <c r="K21" s="50">
        <f t="shared" si="2"/>
        <v>0</v>
      </c>
      <c r="R21" s="91"/>
    </row>
    <row r="22" spans="1:18" s="38" customFormat="1" ht="12.75" customHeight="1" hidden="1">
      <c r="A22" s="13" t="s">
        <v>146</v>
      </c>
      <c r="B22" s="14">
        <v>500</v>
      </c>
      <c r="C22" s="14">
        <v>600</v>
      </c>
      <c r="D22" s="14">
        <v>650</v>
      </c>
      <c r="E22" s="14">
        <v>811</v>
      </c>
      <c r="F22" s="15">
        <f t="shared" si="3"/>
      </c>
      <c r="G22" s="46" t="s">
        <v>147</v>
      </c>
      <c r="H22" s="14"/>
      <c r="I22" s="14"/>
      <c r="J22" s="17">
        <f t="shared" si="1"/>
        <v>0</v>
      </c>
      <c r="K22" s="50">
        <f t="shared" si="2"/>
        <v>0</v>
      </c>
      <c r="R22" s="91"/>
    </row>
    <row r="23" spans="1:18" s="38" customFormat="1" ht="12.75" customHeight="1" hidden="1">
      <c r="A23" s="13" t="s">
        <v>148</v>
      </c>
      <c r="B23" s="14">
        <v>600</v>
      </c>
      <c r="C23" s="14">
        <v>670</v>
      </c>
      <c r="D23" s="14">
        <v>720</v>
      </c>
      <c r="E23" s="14">
        <v>883</v>
      </c>
      <c r="F23" s="15" t="str">
        <f t="shared" si="3"/>
        <v>ê</v>
      </c>
      <c r="G23" s="46" t="s">
        <v>149</v>
      </c>
      <c r="H23" s="14">
        <v>588</v>
      </c>
      <c r="I23" s="14"/>
      <c r="J23" s="17">
        <f t="shared" si="1"/>
        <v>-588</v>
      </c>
      <c r="K23" s="50">
        <f t="shared" si="2"/>
        <v>0</v>
      </c>
      <c r="R23" s="91"/>
    </row>
    <row r="24" spans="1:14" s="38" customFormat="1" ht="12.75" customHeight="1" hidden="1">
      <c r="A24" s="13" t="s">
        <v>74</v>
      </c>
      <c r="B24" s="14">
        <v>600</v>
      </c>
      <c r="C24" s="73" t="s">
        <v>14</v>
      </c>
      <c r="D24" s="73" t="s">
        <v>14</v>
      </c>
      <c r="E24" s="14">
        <v>881</v>
      </c>
      <c r="F24" s="15">
        <f t="shared" si="3"/>
      </c>
      <c r="G24" s="93" t="s">
        <v>142</v>
      </c>
      <c r="H24" s="14"/>
      <c r="I24" s="14"/>
      <c r="J24" s="17">
        <f t="shared" si="1"/>
        <v>0</v>
      </c>
      <c r="K24" s="50">
        <f t="shared" si="2"/>
        <v>0</v>
      </c>
      <c r="N24" s="74"/>
    </row>
    <row r="25" spans="1:18" s="38" customFormat="1" ht="12.75" customHeight="1">
      <c r="A25" s="13" t="s">
        <v>75</v>
      </c>
      <c r="B25" s="14">
        <v>600</v>
      </c>
      <c r="C25" s="14">
        <v>700</v>
      </c>
      <c r="D25" s="14">
        <v>800</v>
      </c>
      <c r="E25" s="14">
        <v>1030</v>
      </c>
      <c r="F25" s="15" t="str">
        <f t="shared" si="3"/>
        <v>ê</v>
      </c>
      <c r="G25" s="102" t="s">
        <v>150</v>
      </c>
      <c r="H25" s="14">
        <v>742</v>
      </c>
      <c r="I25" s="14">
        <v>723</v>
      </c>
      <c r="J25" s="17">
        <f t="shared" si="1"/>
        <v>-19</v>
      </c>
      <c r="K25" s="50" t="str">
        <f t="shared" si="2"/>
        <v>II</v>
      </c>
      <c r="R25" s="91"/>
    </row>
    <row r="26" spans="1:18" s="38" customFormat="1" ht="12.75" customHeight="1">
      <c r="A26" s="13" t="s">
        <v>76</v>
      </c>
      <c r="B26" s="14">
        <v>650</v>
      </c>
      <c r="C26" s="14">
        <v>750</v>
      </c>
      <c r="D26" s="14">
        <v>800</v>
      </c>
      <c r="E26" s="14">
        <v>1041</v>
      </c>
      <c r="F26" s="15" t="str">
        <f t="shared" si="0"/>
        <v>ê</v>
      </c>
      <c r="G26" s="46" t="s">
        <v>151</v>
      </c>
      <c r="H26" s="14">
        <v>803</v>
      </c>
      <c r="I26" s="14">
        <v>791</v>
      </c>
      <c r="J26" s="17">
        <f t="shared" si="1"/>
        <v>-12</v>
      </c>
      <c r="K26" s="50" t="s">
        <v>154</v>
      </c>
      <c r="R26" s="91"/>
    </row>
    <row r="27" spans="1:11" s="38" customFormat="1" ht="12.75" customHeight="1">
      <c r="A27" s="13" t="s">
        <v>82</v>
      </c>
      <c r="B27" s="14">
        <v>650</v>
      </c>
      <c r="C27" s="14">
        <v>750</v>
      </c>
      <c r="D27" s="14">
        <v>800</v>
      </c>
      <c r="E27" s="14">
        <v>1037</v>
      </c>
      <c r="F27" s="15" t="str">
        <f t="shared" si="0"/>
        <v>ê</v>
      </c>
      <c r="G27" s="46" t="s">
        <v>138</v>
      </c>
      <c r="H27" s="14">
        <v>757</v>
      </c>
      <c r="I27" s="14">
        <v>748</v>
      </c>
      <c r="J27" s="17">
        <f t="shared" si="1"/>
        <v>-9</v>
      </c>
      <c r="K27" s="50" t="str">
        <f t="shared" si="2"/>
        <v>I</v>
      </c>
    </row>
    <row r="28" spans="1:11" s="38" customFormat="1" ht="12.75" customHeight="1">
      <c r="A28" s="13" t="s">
        <v>83</v>
      </c>
      <c r="B28" s="14">
        <v>650</v>
      </c>
      <c r="C28" s="14">
        <v>750</v>
      </c>
      <c r="D28" s="14">
        <v>850</v>
      </c>
      <c r="E28" s="14">
        <v>1062</v>
      </c>
      <c r="F28" s="15" t="str">
        <f t="shared" si="0"/>
        <v>ê</v>
      </c>
      <c r="G28" s="102" t="s">
        <v>139</v>
      </c>
      <c r="H28" s="14">
        <v>768</v>
      </c>
      <c r="I28" s="14">
        <v>761</v>
      </c>
      <c r="J28" s="17">
        <f>I28-H28</f>
        <v>-7</v>
      </c>
      <c r="K28" s="50" t="str">
        <f t="shared" si="2"/>
        <v>II</v>
      </c>
    </row>
    <row r="29" spans="1:17" s="38" customFormat="1" ht="12.75" customHeight="1" thickBot="1">
      <c r="A29" s="79" t="s">
        <v>84</v>
      </c>
      <c r="B29" s="32">
        <v>650</v>
      </c>
      <c r="C29" s="32">
        <v>750</v>
      </c>
      <c r="D29" s="32">
        <v>850</v>
      </c>
      <c r="E29" s="32">
        <v>1009</v>
      </c>
      <c r="F29" s="54" t="str">
        <f t="shared" si="0"/>
        <v>ê</v>
      </c>
      <c r="G29" s="46" t="s">
        <v>141</v>
      </c>
      <c r="H29" s="32">
        <v>689</v>
      </c>
      <c r="I29" s="32">
        <v>682</v>
      </c>
      <c r="J29" s="56">
        <f>I29-H29</f>
        <v>-7</v>
      </c>
      <c r="K29" s="50" t="str">
        <f t="shared" si="2"/>
        <v>I</v>
      </c>
      <c r="Q29" s="91"/>
    </row>
    <row r="30" spans="1:11" s="38" customFormat="1" ht="12.75" customHeight="1" hidden="1" thickBot="1">
      <c r="A30" s="108" t="s">
        <v>90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10"/>
    </row>
    <row r="31" spans="1:11" s="38" customFormat="1" ht="12.75" customHeight="1" hidden="1">
      <c r="A31" s="13" t="s">
        <v>91</v>
      </c>
      <c r="B31" s="17">
        <v>300</v>
      </c>
      <c r="C31" s="17">
        <v>400</v>
      </c>
      <c r="D31" s="17">
        <v>450</v>
      </c>
      <c r="E31" s="17">
        <v>646</v>
      </c>
      <c r="F31" s="30">
        <f>IF(J31&lt;0,"ê",IF(J31&gt;0,"é",""))</f>
      </c>
      <c r="G31" s="46" t="s">
        <v>100</v>
      </c>
      <c r="H31" s="31"/>
      <c r="I31" s="31"/>
      <c r="J31" s="31">
        <f>I31-H31</f>
        <v>0</v>
      </c>
      <c r="K31" s="66">
        <f>IF(I31&gt;=D31,"III",IF(I31&gt;=C31,"II",IF(I31&gt;=B31,"I",0)))</f>
        <v>0</v>
      </c>
    </row>
    <row r="32" spans="1:11" s="38" customFormat="1" ht="12.75" customHeight="1" hidden="1" thickBot="1">
      <c r="A32" s="13" t="s">
        <v>92</v>
      </c>
      <c r="B32" s="17">
        <v>300</v>
      </c>
      <c r="C32" s="17">
        <v>400</v>
      </c>
      <c r="D32" s="17">
        <v>450</v>
      </c>
      <c r="E32" s="17">
        <v>629</v>
      </c>
      <c r="F32" s="22">
        <f>IF(J32&lt;0,"ê",IF(J32&gt;0,"é",""))</f>
      </c>
      <c r="G32" s="46" t="s">
        <v>101</v>
      </c>
      <c r="H32" s="19"/>
      <c r="I32" s="19"/>
      <c r="J32" s="19">
        <f>I32-H32</f>
        <v>0</v>
      </c>
      <c r="K32" s="67">
        <f>IF(I32&gt;=D32,"III",IF(I32&gt;=C32,"II",IF(I32&gt;=B32,"I",0)))</f>
        <v>0</v>
      </c>
    </row>
    <row r="33" spans="1:11" s="38" customFormat="1" ht="12.75" customHeight="1" thickBot="1">
      <c r="A33" s="108" t="s">
        <v>46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10"/>
    </row>
    <row r="34" spans="1:11" s="38" customFormat="1" ht="12.75" customHeight="1">
      <c r="A34" s="13" t="s">
        <v>47</v>
      </c>
      <c r="B34" s="17">
        <v>470</v>
      </c>
      <c r="C34" s="17">
        <v>550</v>
      </c>
      <c r="D34" s="17">
        <v>580</v>
      </c>
      <c r="E34" s="17">
        <v>651</v>
      </c>
      <c r="F34" s="15" t="str">
        <f>IF(J34&lt;0,"ê",IF(J34&gt;0,"é",""))</f>
        <v>é</v>
      </c>
      <c r="G34" s="98" t="s">
        <v>123</v>
      </c>
      <c r="H34" s="31">
        <v>367</v>
      </c>
      <c r="I34" s="31">
        <v>441</v>
      </c>
      <c r="J34" s="31">
        <f>I34-H34</f>
        <v>74</v>
      </c>
      <c r="K34" s="66">
        <f>IF(I34&gt;=D34,"III",IF(I34&gt;=C34,"II",IF(I34&gt;=B34,"I",0)))</f>
        <v>0</v>
      </c>
    </row>
    <row r="35" spans="1:11" s="38" customFormat="1" ht="12.75" customHeight="1" thickBot="1">
      <c r="A35" s="13" t="s">
        <v>48</v>
      </c>
      <c r="B35" s="17">
        <v>450</v>
      </c>
      <c r="C35" s="17">
        <v>530</v>
      </c>
      <c r="D35" s="17">
        <v>580</v>
      </c>
      <c r="E35" s="17">
        <v>702</v>
      </c>
      <c r="F35" s="15" t="str">
        <f>IF(J35&lt;0,"ê",IF(J35&gt;0,"é",""))</f>
        <v>ê</v>
      </c>
      <c r="G35" s="46" t="s">
        <v>134</v>
      </c>
      <c r="H35" s="44">
        <v>425</v>
      </c>
      <c r="I35" s="44">
        <v>424</v>
      </c>
      <c r="J35" s="19">
        <f>I35-H35</f>
        <v>-1</v>
      </c>
      <c r="K35" s="50">
        <f>IF(I35&gt;=D35,"III",IF(I35&gt;=C35,"II",IF(I35&gt;=B35,"I",0)))</f>
        <v>0</v>
      </c>
    </row>
    <row r="36" spans="1:11" s="38" customFormat="1" ht="12.75" customHeight="1" hidden="1" thickBot="1">
      <c r="A36" s="108" t="s">
        <v>96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10"/>
    </row>
    <row r="37" spans="1:11" s="38" customFormat="1" ht="12.75" customHeight="1" hidden="1">
      <c r="A37" s="13" t="s">
        <v>97</v>
      </c>
      <c r="B37" s="17">
        <v>500</v>
      </c>
      <c r="C37" s="17">
        <v>650</v>
      </c>
      <c r="D37" s="17">
        <v>700</v>
      </c>
      <c r="E37" s="17">
        <v>902</v>
      </c>
      <c r="F37" s="30">
        <f>IF(J37&lt;0,"ê",IF(J37&gt;0,"é",""))</f>
      </c>
      <c r="G37" s="46" t="s">
        <v>99</v>
      </c>
      <c r="H37" s="31"/>
      <c r="I37" s="31"/>
      <c r="J37" s="31">
        <f>I37-H37</f>
        <v>0</v>
      </c>
      <c r="K37" s="66">
        <f>IF(I37&gt;=D37,"III",IF(I37&gt;=C37,"II",IF(I37&gt;=B37,"I",0)))</f>
        <v>0</v>
      </c>
    </row>
    <row r="38" spans="1:11" s="38" customFormat="1" ht="12.75" customHeight="1" hidden="1" thickBot="1">
      <c r="A38" s="13" t="s">
        <v>98</v>
      </c>
      <c r="B38" s="17">
        <v>600</v>
      </c>
      <c r="C38" s="17">
        <v>750</v>
      </c>
      <c r="D38" s="17">
        <v>850</v>
      </c>
      <c r="E38" s="17">
        <v>1040</v>
      </c>
      <c r="F38" s="22">
        <f>IF(J38&lt;0,"ê",IF(J38&gt;0,"é",""))</f>
      </c>
      <c r="G38" s="46" t="s">
        <v>103</v>
      </c>
      <c r="H38" s="19"/>
      <c r="I38" s="19"/>
      <c r="J38" s="19">
        <f>I38-H38</f>
        <v>0</v>
      </c>
      <c r="K38" s="67">
        <f>IF(I38&gt;=D38,"III",IF(I38&gt;=C38,"II",IF(I38&gt;=B38,"I",0)))</f>
        <v>0</v>
      </c>
    </row>
    <row r="39" spans="1:11" ht="12.75" customHeight="1" thickBot="1">
      <c r="A39" s="108" t="s">
        <v>61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10"/>
    </row>
    <row r="40" spans="1:11" ht="12.75" customHeight="1" thickBot="1">
      <c r="A40" s="47" t="s">
        <v>62</v>
      </c>
      <c r="B40" s="48">
        <v>650</v>
      </c>
      <c r="C40" s="48">
        <v>700</v>
      </c>
      <c r="D40" s="48">
        <v>800</v>
      </c>
      <c r="E40" s="51">
        <v>898</v>
      </c>
      <c r="F40" s="15" t="str">
        <f>IF(J40&lt;0,"ê",IF(J40&gt;0,"é",""))</f>
        <v>é</v>
      </c>
      <c r="G40" s="45" t="s">
        <v>137</v>
      </c>
      <c r="H40" s="48">
        <v>681</v>
      </c>
      <c r="I40" s="48">
        <v>686</v>
      </c>
      <c r="J40" s="48">
        <f>I40-H40</f>
        <v>5</v>
      </c>
      <c r="K40" s="50" t="str">
        <f>IF(I40&gt;=D40,"III",IF(I40&gt;=C40,"II",IF(I40&gt;=B40,"I",0)))</f>
        <v>I</v>
      </c>
    </row>
    <row r="41" spans="1:11" s="38" customFormat="1" ht="12.75" customHeight="1" hidden="1" thickBot="1">
      <c r="A41" s="111" t="s">
        <v>58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3"/>
    </row>
    <row r="42" spans="1:11" s="38" customFormat="1" ht="12.75" customHeight="1" hidden="1">
      <c r="A42" s="58" t="s">
        <v>59</v>
      </c>
      <c r="B42" s="31">
        <v>550</v>
      </c>
      <c r="C42" s="31">
        <v>650</v>
      </c>
      <c r="D42" s="31">
        <v>700</v>
      </c>
      <c r="E42" s="31">
        <v>795</v>
      </c>
      <c r="F42" s="30" t="str">
        <f>IF(J42&lt;0,"ê",IF(J42&gt;0,"é",""))</f>
        <v>ê</v>
      </c>
      <c r="G42" s="103" t="s">
        <v>124</v>
      </c>
      <c r="H42" s="31">
        <v>507</v>
      </c>
      <c r="I42" s="31">
        <v>491</v>
      </c>
      <c r="J42" s="31">
        <f>I42-H42</f>
        <v>-16</v>
      </c>
      <c r="K42" s="66">
        <f>IF(I42&gt;=D42,"III",IF(I42&gt;=C42,"II",IF(I42&gt;=B42,"I",0)))</f>
        <v>0</v>
      </c>
    </row>
    <row r="43" spans="1:11" s="38" customFormat="1" ht="12.75" customHeight="1" hidden="1" thickBot="1">
      <c r="A43" s="20" t="s">
        <v>60</v>
      </c>
      <c r="B43" s="19">
        <v>500</v>
      </c>
      <c r="C43" s="19">
        <v>600</v>
      </c>
      <c r="D43" s="19">
        <v>650</v>
      </c>
      <c r="E43" s="19">
        <v>740</v>
      </c>
      <c r="F43" s="22" t="str">
        <f>IF(J43&lt;0,"ê",IF(J43&gt;0,"é",""))</f>
        <v>ê</v>
      </c>
      <c r="G43" s="99" t="s">
        <v>152</v>
      </c>
      <c r="H43" s="19">
        <v>484</v>
      </c>
      <c r="I43" s="19">
        <v>466</v>
      </c>
      <c r="J43" s="19">
        <f>I43-H43</f>
        <v>-18</v>
      </c>
      <c r="K43" s="67">
        <f>IF(I43&gt;=D43,"III",IF(I43&gt;=C43,"II",IF(I43&gt;=B43,"I",0)))</f>
        <v>0</v>
      </c>
    </row>
    <row r="44" spans="1:14" s="40" customFormat="1" ht="12.75" customHeight="1" hidden="1" thickBot="1">
      <c r="A44" s="114" t="s">
        <v>25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6"/>
      <c r="N44" s="37"/>
    </row>
    <row r="45" spans="1:11" s="40" customFormat="1" ht="12.75" customHeight="1" hidden="1">
      <c r="A45" s="13" t="s">
        <v>26</v>
      </c>
      <c r="B45" s="14">
        <v>200</v>
      </c>
      <c r="C45" s="14">
        <v>250</v>
      </c>
      <c r="D45" s="14">
        <v>300</v>
      </c>
      <c r="E45" s="17">
        <v>416</v>
      </c>
      <c r="F45" s="30" t="str">
        <f>IF(J45&lt;0,"ê",IF(J45&gt;0,"é",""))</f>
        <v>ê</v>
      </c>
      <c r="G45" s="46" t="s">
        <v>115</v>
      </c>
      <c r="H45" s="14">
        <v>173</v>
      </c>
      <c r="I45" s="14">
        <v>158</v>
      </c>
      <c r="J45" s="31">
        <f>I45-H45</f>
        <v>-15</v>
      </c>
      <c r="K45" s="66">
        <f>IF(I45&gt;=D45,"III",IF(I45&gt;=C45,"II",IF(I45&gt;=B45,"I",0)))</f>
        <v>0</v>
      </c>
    </row>
    <row r="46" spans="1:11" s="40" customFormat="1" ht="12.75" customHeight="1" hidden="1">
      <c r="A46" s="18" t="s">
        <v>27</v>
      </c>
      <c r="B46" s="17">
        <v>250</v>
      </c>
      <c r="C46" s="17">
        <v>300</v>
      </c>
      <c r="D46" s="17">
        <v>350</v>
      </c>
      <c r="E46" s="17">
        <v>406</v>
      </c>
      <c r="F46" s="35" t="str">
        <f>IF(J46&lt;0,"ê",IF(J46&gt;0,"é",""))</f>
        <v>ê</v>
      </c>
      <c r="G46" s="46" t="s">
        <v>118</v>
      </c>
      <c r="H46" s="17">
        <v>257</v>
      </c>
      <c r="I46" s="17">
        <v>245</v>
      </c>
      <c r="J46" s="14">
        <f>I46-H46</f>
        <v>-12</v>
      </c>
      <c r="K46" s="50">
        <f>IF(I46&gt;=D46,"III",IF(I46&gt;=C46,"II",IF(I46&gt;=B46,"I",0)))</f>
        <v>0</v>
      </c>
    </row>
    <row r="47" spans="1:11" s="40" customFormat="1" ht="12.75" customHeight="1" hidden="1" thickBot="1">
      <c r="A47" s="20" t="s">
        <v>28</v>
      </c>
      <c r="B47" s="19">
        <v>300</v>
      </c>
      <c r="C47" s="19">
        <v>350</v>
      </c>
      <c r="D47" s="19">
        <v>400</v>
      </c>
      <c r="E47" s="19">
        <v>512</v>
      </c>
      <c r="F47" s="35" t="str">
        <f>IF(J47&lt;0,"ê",IF(J47&gt;0,"é",""))</f>
        <v>ê</v>
      </c>
      <c r="G47" s="46" t="s">
        <v>119</v>
      </c>
      <c r="H47" s="19">
        <v>276</v>
      </c>
      <c r="I47" s="19"/>
      <c r="J47" s="19">
        <f>I47-H47</f>
        <v>-276</v>
      </c>
      <c r="K47" s="50">
        <f>IF(I47&gt;=D47,"III",IF(I47&gt;=C47,"II",IF(I47&gt;=B47,"I",0)))</f>
        <v>0</v>
      </c>
    </row>
    <row r="48" spans="1:11" s="38" customFormat="1" ht="12.75" customHeight="1" thickBot="1">
      <c r="A48" s="111" t="s">
        <v>49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3"/>
    </row>
    <row r="49" spans="1:11" s="38" customFormat="1" ht="12.75" customHeight="1">
      <c r="A49" s="58" t="s">
        <v>50</v>
      </c>
      <c r="B49" s="31">
        <v>200</v>
      </c>
      <c r="C49" s="31">
        <v>250</v>
      </c>
      <c r="D49" s="31">
        <v>300</v>
      </c>
      <c r="E49" s="104">
        <v>342</v>
      </c>
      <c r="F49" s="30" t="str">
        <f>IF(J49&lt;0,"ê",IF(J49&gt;0,"é",""))</f>
        <v>é</v>
      </c>
      <c r="G49" s="103" t="s">
        <v>125</v>
      </c>
      <c r="H49" s="31">
        <v>223</v>
      </c>
      <c r="I49" s="31">
        <v>232</v>
      </c>
      <c r="J49" s="31">
        <f>I49-H49</f>
        <v>9</v>
      </c>
      <c r="K49" s="66" t="str">
        <f>IF(I49&gt;=D49,"III",IF(I49&gt;=C49,"II",IF(I49&gt;=B49,"I",0)))</f>
        <v>I</v>
      </c>
    </row>
    <row r="50" spans="1:11" s="38" customFormat="1" ht="12.75" customHeight="1" thickBot="1">
      <c r="A50" s="20" t="s">
        <v>51</v>
      </c>
      <c r="B50" s="19">
        <v>300</v>
      </c>
      <c r="C50" s="19">
        <v>370</v>
      </c>
      <c r="D50" s="19">
        <v>450</v>
      </c>
      <c r="E50" s="19">
        <v>656</v>
      </c>
      <c r="F50" s="22" t="str">
        <f>IF(J50&lt;0,"ê",IF(J50&gt;0,"é",""))</f>
        <v>ê</v>
      </c>
      <c r="G50" s="99" t="s">
        <v>126</v>
      </c>
      <c r="H50" s="19">
        <v>337</v>
      </c>
      <c r="I50" s="19">
        <v>313</v>
      </c>
      <c r="J50" s="19">
        <f>I50-H50</f>
        <v>-24</v>
      </c>
      <c r="K50" s="67" t="str">
        <f>IF(I50&gt;=D50,"III",IF(I50&gt;=C50,"II",IF(I50&gt;=B50,"I",0)))</f>
        <v>I</v>
      </c>
    </row>
    <row r="51" spans="1:11" s="40" customFormat="1" ht="12.75" customHeight="1" hidden="1" thickBot="1">
      <c r="A51" s="114" t="s">
        <v>25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6"/>
    </row>
    <row r="52" spans="1:11" s="40" customFormat="1" ht="12.75" customHeight="1" hidden="1">
      <c r="A52" s="13" t="s">
        <v>26</v>
      </c>
      <c r="B52" s="14">
        <v>200</v>
      </c>
      <c r="C52" s="14">
        <v>250</v>
      </c>
      <c r="D52" s="14">
        <v>300</v>
      </c>
      <c r="E52" s="17">
        <v>416</v>
      </c>
      <c r="F52" s="30" t="str">
        <f>IF(J52&lt;0,"ê",IF(J52&gt;0,"é",""))</f>
        <v>ê</v>
      </c>
      <c r="G52" s="46" t="s">
        <v>110</v>
      </c>
      <c r="H52" s="14">
        <v>141</v>
      </c>
      <c r="I52" s="14">
        <v>135</v>
      </c>
      <c r="J52" s="31">
        <f>I52-H52</f>
        <v>-6</v>
      </c>
      <c r="K52" s="66">
        <f>IF(I52&gt;=D52,"III",IF(I52&gt;=C52,"II",IF(I52&gt;=B52,"I",0)))</f>
        <v>0</v>
      </c>
    </row>
    <row r="53" spans="1:11" s="40" customFormat="1" ht="12.75" customHeight="1" hidden="1">
      <c r="A53" s="18" t="s">
        <v>27</v>
      </c>
      <c r="B53" s="17">
        <v>250</v>
      </c>
      <c r="C53" s="17">
        <v>300</v>
      </c>
      <c r="D53" s="17">
        <v>350</v>
      </c>
      <c r="E53" s="17">
        <v>406</v>
      </c>
      <c r="F53" s="35" t="str">
        <f>IF(J53&lt;0,"ê",IF(J53&gt;0,"é",""))</f>
        <v>ê</v>
      </c>
      <c r="G53" s="46" t="s">
        <v>111</v>
      </c>
      <c r="H53" s="17">
        <v>228</v>
      </c>
      <c r="I53" s="17">
        <v>218</v>
      </c>
      <c r="J53" s="14">
        <f>I53-H53</f>
        <v>-10</v>
      </c>
      <c r="K53" s="28">
        <f>IF(I53&gt;=D53,"III",IF(I53&gt;=C53,"II",IF(I53&gt;=B53,"I",0)))</f>
        <v>0</v>
      </c>
    </row>
    <row r="54" spans="1:11" s="40" customFormat="1" ht="12.75" customHeight="1" hidden="1" thickBot="1">
      <c r="A54" s="20" t="s">
        <v>28</v>
      </c>
      <c r="B54" s="19">
        <v>300</v>
      </c>
      <c r="C54" s="19">
        <v>350</v>
      </c>
      <c r="D54" s="19">
        <v>400</v>
      </c>
      <c r="E54" s="19">
        <v>512</v>
      </c>
      <c r="F54" s="35" t="str">
        <f>IF(J54&lt;0,"ê",IF(J54&gt;0,"é",""))</f>
        <v>ê</v>
      </c>
      <c r="G54" s="46" t="s">
        <v>109</v>
      </c>
      <c r="H54" s="19">
        <v>246</v>
      </c>
      <c r="I54" s="19"/>
      <c r="J54" s="19">
        <f>I54-H54</f>
        <v>-246</v>
      </c>
      <c r="K54" s="28">
        <f>IF(I54&gt;=D54,"III",IF(I54&gt;=C54,"II",IF(I54&gt;=B54,"I",0)))</f>
        <v>0</v>
      </c>
    </row>
    <row r="55" spans="1:11" ht="12.75" customHeight="1" hidden="1" thickBot="1">
      <c r="A55" s="108" t="s">
        <v>85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13"/>
    </row>
    <row r="56" spans="1:11" ht="12.75" customHeight="1" hidden="1">
      <c r="A56" s="13" t="s">
        <v>86</v>
      </c>
      <c r="B56" s="27" t="s">
        <v>14</v>
      </c>
      <c r="C56" s="27" t="s">
        <v>14</v>
      </c>
      <c r="D56" s="27" t="s">
        <v>14</v>
      </c>
      <c r="E56" s="14">
        <v>305</v>
      </c>
      <c r="F56" s="30" t="str">
        <f>IF(J56&lt;0,"ê",IF(J56&gt;0,"é",""))</f>
        <v>ê</v>
      </c>
      <c r="G56" s="46" t="s">
        <v>88</v>
      </c>
      <c r="H56" s="31">
        <v>155</v>
      </c>
      <c r="I56" s="31"/>
      <c r="J56" s="31">
        <f>I56-H56</f>
        <v>-155</v>
      </c>
      <c r="K56" s="66">
        <f>IF(H56&gt;=D56,"III",IF(H56&gt;=C56,"II",IF(H56&gt;=B56,"I",0)))</f>
        <v>0</v>
      </c>
    </row>
    <row r="57" spans="1:14" ht="0.75" customHeight="1" hidden="1" thickBot="1">
      <c r="A57" s="20" t="s">
        <v>87</v>
      </c>
      <c r="B57" s="80" t="s">
        <v>14</v>
      </c>
      <c r="C57" s="80" t="s">
        <v>14</v>
      </c>
      <c r="D57" s="80" t="s">
        <v>14</v>
      </c>
      <c r="E57" s="19">
        <v>291</v>
      </c>
      <c r="F57" s="22" t="str">
        <f>IF(J57&lt;0,"ê",IF(J57&gt;0,"é",""))</f>
        <v>ê</v>
      </c>
      <c r="G57" s="46" t="s">
        <v>106</v>
      </c>
      <c r="H57" s="19">
        <v>169</v>
      </c>
      <c r="I57" s="19"/>
      <c r="J57" s="17">
        <f>I57-H57</f>
        <v>-169</v>
      </c>
      <c r="K57" s="67">
        <f>IF(H57&gt;=D57,"III",IF(H57&gt;=C57,"II",IF(H57&gt;=B57,"I",0)))</f>
        <v>0</v>
      </c>
      <c r="M57" s="81"/>
      <c r="N57" s="82"/>
    </row>
    <row r="58" spans="1:11" ht="12.75" customHeight="1" hidden="1" thickBot="1">
      <c r="A58" s="108" t="s">
        <v>29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10"/>
    </row>
    <row r="59" spans="1:11" ht="12.75" customHeight="1" hidden="1">
      <c r="A59" s="13" t="s">
        <v>30</v>
      </c>
      <c r="B59" s="14">
        <v>310</v>
      </c>
      <c r="C59" s="14">
        <v>350</v>
      </c>
      <c r="D59" s="14">
        <v>400</v>
      </c>
      <c r="E59" s="14">
        <v>473</v>
      </c>
      <c r="F59" s="30" t="str">
        <f>IF(J59&lt;0,"ê",IF(J59&gt;0,"é",""))</f>
        <v>é</v>
      </c>
      <c r="G59" s="46" t="s">
        <v>127</v>
      </c>
      <c r="H59" s="14">
        <v>113</v>
      </c>
      <c r="I59" s="14">
        <v>115</v>
      </c>
      <c r="J59" s="31">
        <f>I59-H59</f>
        <v>2</v>
      </c>
      <c r="K59" s="66">
        <f>IF(I59&gt;=D59,"III",IF(I59&gt;=C59,"II",IF(I59&gt;=B59,"I",0)))</f>
        <v>0</v>
      </c>
    </row>
    <row r="60" spans="1:11" ht="12.75" customHeight="1" hidden="1">
      <c r="A60" s="18" t="s">
        <v>31</v>
      </c>
      <c r="B60" s="17">
        <v>220</v>
      </c>
      <c r="C60" s="17">
        <v>270</v>
      </c>
      <c r="D60" s="17">
        <v>320</v>
      </c>
      <c r="E60" s="17">
        <v>359</v>
      </c>
      <c r="F60" s="15" t="str">
        <f>IF(J60&lt;0,"ê",IF(J60&gt;0,"é",""))</f>
        <v>ê</v>
      </c>
      <c r="G60" s="46" t="s">
        <v>128</v>
      </c>
      <c r="H60" s="32">
        <v>164</v>
      </c>
      <c r="I60" s="32">
        <v>157</v>
      </c>
      <c r="J60" s="17">
        <f>I60-H60</f>
        <v>-7</v>
      </c>
      <c r="K60" s="83">
        <f>IF(I60&gt;=D60,"III",IF(I60&gt;=C60,"II",IF(I60&gt;=B60,"I",0)))</f>
        <v>0</v>
      </c>
    </row>
    <row r="61" spans="1:11" s="37" customFormat="1" ht="13.5" customHeight="1" hidden="1" thickBot="1">
      <c r="A61" s="20" t="s">
        <v>32</v>
      </c>
      <c r="B61" s="21">
        <v>350</v>
      </c>
      <c r="C61" s="21">
        <v>450</v>
      </c>
      <c r="D61" s="21">
        <v>500</v>
      </c>
      <c r="E61" s="21">
        <v>650</v>
      </c>
      <c r="F61" s="22" t="str">
        <f>IF(J61&lt;0,"ê",IF(J61&gt;0,"é",""))</f>
        <v>ê</v>
      </c>
      <c r="G61" s="46" t="s">
        <v>129</v>
      </c>
      <c r="H61" s="19">
        <v>334</v>
      </c>
      <c r="I61" s="19">
        <v>323</v>
      </c>
      <c r="J61" s="19">
        <f>I61-H61</f>
        <v>-11</v>
      </c>
      <c r="K61" s="67">
        <f>IF(I61&gt;=D61,"III",IF(I61&gt;=C61,"II",IF(I61&gt;=B61,"I",0)))</f>
        <v>0</v>
      </c>
    </row>
    <row r="62" spans="1:11" ht="12.75" customHeight="1" hidden="1" thickBot="1">
      <c r="A62" s="108" t="s">
        <v>17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10"/>
    </row>
    <row r="63" spans="1:11" ht="12.75" hidden="1">
      <c r="A63" s="13" t="s">
        <v>18</v>
      </c>
      <c r="B63" s="14">
        <v>250</v>
      </c>
      <c r="C63" s="14">
        <v>300</v>
      </c>
      <c r="D63" s="14">
        <v>350</v>
      </c>
      <c r="E63" s="14">
        <v>500</v>
      </c>
      <c r="F63" s="30" t="str">
        <f>IF(J63&lt;0,"ê",IF(J63&gt;0,"é",""))</f>
        <v>ê</v>
      </c>
      <c r="G63" s="86" t="s">
        <v>107</v>
      </c>
      <c r="H63" s="31">
        <v>158</v>
      </c>
      <c r="I63" s="31"/>
      <c r="J63" s="31">
        <f>I63-H63</f>
        <v>-158</v>
      </c>
      <c r="K63" s="28">
        <f>IF(I63&gt;=D63,"III",IF(I63&gt;=C63,"II",IF(I63&gt;=B63,"I",0)))</f>
        <v>0</v>
      </c>
    </row>
    <row r="64" spans="1:11" ht="12.75" customHeight="1" hidden="1" thickBot="1">
      <c r="A64" s="20" t="s">
        <v>19</v>
      </c>
      <c r="B64" s="19">
        <v>350</v>
      </c>
      <c r="C64" s="19">
        <v>400</v>
      </c>
      <c r="D64" s="19">
        <v>450</v>
      </c>
      <c r="E64" s="19">
        <v>564</v>
      </c>
      <c r="F64" s="22" t="str">
        <f>IF(J64&lt;0,"ê",IF(J64&gt;0,"é",""))</f>
        <v>ê</v>
      </c>
      <c r="G64" s="87" t="s">
        <v>108</v>
      </c>
      <c r="H64" s="19">
        <v>239</v>
      </c>
      <c r="I64" s="19"/>
      <c r="J64" s="19">
        <f>I64-H64</f>
        <v>-239</v>
      </c>
      <c r="K64" s="28">
        <f>IF(I64&gt;=D64,"III",IF(I64&gt;=C64,"II",IF(I64&gt;=B64,"I",0)))</f>
        <v>0</v>
      </c>
    </row>
    <row r="65" spans="1:11" ht="12.75" customHeight="1" hidden="1" thickBot="1">
      <c r="A65" s="108" t="s">
        <v>17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10"/>
    </row>
    <row r="66" spans="1:11" ht="12.75" hidden="1">
      <c r="A66" s="13" t="s">
        <v>18</v>
      </c>
      <c r="B66" s="14">
        <v>250</v>
      </c>
      <c r="C66" s="14">
        <v>300</v>
      </c>
      <c r="D66" s="14">
        <v>350</v>
      </c>
      <c r="E66" s="14">
        <v>500</v>
      </c>
      <c r="F66" s="30" t="str">
        <f>IF(J66&lt;0,"ê",IF(J66&gt;0,"é",""))</f>
        <v>ê</v>
      </c>
      <c r="G66" s="95"/>
      <c r="H66" s="31">
        <v>271</v>
      </c>
      <c r="I66" s="31">
        <v>209</v>
      </c>
      <c r="J66" s="31">
        <f>I66-H66</f>
        <v>-62</v>
      </c>
      <c r="K66" s="50">
        <f>IF(I66&gt;=D66,"III",IF(I66&gt;=C66,"II",IF(I66&gt;=B66,"I",0)))</f>
        <v>0</v>
      </c>
    </row>
    <row r="67" spans="1:11" ht="12.75" customHeight="1" hidden="1" thickBot="1">
      <c r="A67" s="20" t="s">
        <v>19</v>
      </c>
      <c r="B67" s="19">
        <v>350</v>
      </c>
      <c r="C67" s="19">
        <v>400</v>
      </c>
      <c r="D67" s="19">
        <v>450</v>
      </c>
      <c r="E67" s="19">
        <v>564</v>
      </c>
      <c r="F67" s="22" t="str">
        <f>IF(J67&lt;0,"ê",IF(J67&gt;0,"é",""))</f>
        <v>ê</v>
      </c>
      <c r="G67" s="96"/>
      <c r="H67" s="19">
        <v>374</v>
      </c>
      <c r="I67" s="19">
        <v>315</v>
      </c>
      <c r="J67" s="19">
        <f>I67-H67</f>
        <v>-59</v>
      </c>
      <c r="K67" s="50">
        <f>IF(I67&gt;=D67,"III",IF(I67&gt;=C67,"II",IF(I67&gt;=B67,"I",0)))</f>
        <v>0</v>
      </c>
    </row>
    <row r="68" spans="1:11" s="38" customFormat="1" ht="12.75" customHeight="1" thickBot="1">
      <c r="A68" s="108" t="s">
        <v>37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10"/>
    </row>
    <row r="69" spans="1:11" s="61" customFormat="1" ht="12.75" customHeight="1">
      <c r="A69" s="58" t="s">
        <v>38</v>
      </c>
      <c r="B69" s="59">
        <v>510</v>
      </c>
      <c r="C69" s="59">
        <v>700</v>
      </c>
      <c r="D69" s="59">
        <v>700</v>
      </c>
      <c r="E69" s="59">
        <v>735</v>
      </c>
      <c r="F69" s="15" t="str">
        <f>IF(J69&lt;0,"ê",IF(J69&gt;0,"é",""))</f>
        <v>é</v>
      </c>
      <c r="G69" s="46" t="s">
        <v>130</v>
      </c>
      <c r="H69" s="14">
        <v>380</v>
      </c>
      <c r="I69" s="14">
        <v>452</v>
      </c>
      <c r="J69" s="31">
        <f>I69-H69</f>
        <v>72</v>
      </c>
      <c r="K69" s="60">
        <f>IF(I69&gt;=D69,"III",IF(I69&gt;=C69,"II",IF(I69&gt;=B69,"I",0)))</f>
        <v>0</v>
      </c>
    </row>
    <row r="70" spans="1:12" s="38" customFormat="1" ht="12.75" customHeight="1">
      <c r="A70" s="18" t="s">
        <v>39</v>
      </c>
      <c r="B70" s="62">
        <v>400</v>
      </c>
      <c r="C70" s="62">
        <v>450</v>
      </c>
      <c r="D70" s="62">
        <v>500</v>
      </c>
      <c r="E70" s="62">
        <v>542</v>
      </c>
      <c r="F70" s="15" t="str">
        <f>IF(J70&lt;0,"ê",IF(J70&gt;0,"é",""))</f>
        <v>é</v>
      </c>
      <c r="G70" s="46" t="s">
        <v>131</v>
      </c>
      <c r="H70" s="17">
        <v>339</v>
      </c>
      <c r="I70" s="17">
        <v>354</v>
      </c>
      <c r="J70" s="17">
        <f>I70-H70</f>
        <v>15</v>
      </c>
      <c r="K70" s="60">
        <f>IF(I70&gt;=D70,"III",IF(I70&gt;=C70,"II",IF(I70&gt;=B70,"I",0)))</f>
        <v>0</v>
      </c>
      <c r="L70" s="61"/>
    </row>
    <row r="71" spans="1:11" s="38" customFormat="1" ht="12.75" customHeight="1">
      <c r="A71" s="18" t="s">
        <v>40</v>
      </c>
      <c r="B71" s="62">
        <v>300</v>
      </c>
      <c r="C71" s="62">
        <v>400</v>
      </c>
      <c r="D71" s="62">
        <v>450</v>
      </c>
      <c r="E71" s="62">
        <v>551</v>
      </c>
      <c r="F71" s="15" t="str">
        <f>IF(J71&lt;0,"ê",IF(J71&gt;0,"é",""))</f>
        <v>é</v>
      </c>
      <c r="G71" s="46" t="s">
        <v>132</v>
      </c>
      <c r="H71" s="17">
        <v>256</v>
      </c>
      <c r="I71" s="17">
        <v>264</v>
      </c>
      <c r="J71" s="17">
        <f>I71-H71</f>
        <v>8</v>
      </c>
      <c r="K71" s="60">
        <f>IF(I71&gt;=D71,"III",IF(I71&gt;=C71,"II",IF(I71&gt;=B71,"I",0)))</f>
        <v>0</v>
      </c>
    </row>
    <row r="72" spans="1:11" s="38" customFormat="1" ht="12.75" customHeight="1" thickBot="1">
      <c r="A72" s="20" t="s">
        <v>41</v>
      </c>
      <c r="B72" s="21">
        <v>300</v>
      </c>
      <c r="C72" s="21">
        <v>400</v>
      </c>
      <c r="D72" s="21">
        <v>500</v>
      </c>
      <c r="E72" s="21">
        <v>678</v>
      </c>
      <c r="F72" s="15" t="str">
        <f>IF(J72&lt;0,"ê",IF(J72&gt;0,"é",""))</f>
        <v>ê</v>
      </c>
      <c r="G72" s="46" t="s">
        <v>133</v>
      </c>
      <c r="H72" s="62">
        <v>354</v>
      </c>
      <c r="I72" s="62">
        <v>348</v>
      </c>
      <c r="J72" s="19">
        <f>I72-H72</f>
        <v>-6</v>
      </c>
      <c r="K72" s="60" t="str">
        <f>IF(I72&gt;=D72,"III",IF(I72&gt;=C72,"II",IF(I72&gt;=B72,"I",0)))</f>
        <v>I</v>
      </c>
    </row>
    <row r="73" spans="1:11" ht="12.75" customHeight="1" thickBot="1">
      <c r="A73" s="108" t="s">
        <v>34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2.75" customHeight="1">
      <c r="A74" s="52" t="s">
        <v>35</v>
      </c>
      <c r="B74" s="53">
        <v>250</v>
      </c>
      <c r="C74" s="53">
        <v>300</v>
      </c>
      <c r="D74" s="53">
        <v>350</v>
      </c>
      <c r="E74" s="53">
        <v>438</v>
      </c>
      <c r="F74" s="54" t="str">
        <f>IF(J74&lt;0,"ê",IF(J74&gt;0,"é",""))</f>
        <v>é</v>
      </c>
      <c r="G74" s="100" t="s">
        <v>144</v>
      </c>
      <c r="H74" s="55">
        <v>374</v>
      </c>
      <c r="I74" s="55">
        <v>378</v>
      </c>
      <c r="J74" s="56">
        <f>I74-H74</f>
        <v>4</v>
      </c>
      <c r="K74" s="50" t="str">
        <f>IF(I74&gt;=D74,"III",IF(I74&gt;=C74,"II",IF(I74&gt;=B74,"I",0)))</f>
        <v>III</v>
      </c>
    </row>
    <row r="75" spans="1:11" ht="12.75" customHeight="1" thickBot="1">
      <c r="A75" s="57" t="s">
        <v>36</v>
      </c>
      <c r="B75" s="21">
        <v>600</v>
      </c>
      <c r="C75" s="21">
        <v>650</v>
      </c>
      <c r="D75" s="21">
        <v>700</v>
      </c>
      <c r="E75" s="21">
        <v>785</v>
      </c>
      <c r="F75" s="22" t="str">
        <f>IF(J75&lt;0,"ê",IF(J75&gt;0,"é",""))</f>
        <v>ê</v>
      </c>
      <c r="G75" s="101" t="s">
        <v>145</v>
      </c>
      <c r="H75" s="21">
        <v>613</v>
      </c>
      <c r="I75" s="21">
        <v>612</v>
      </c>
      <c r="J75" s="19">
        <f>I75-H75</f>
        <v>-1</v>
      </c>
      <c r="K75" s="50" t="str">
        <f>IF(I75&gt;=D75,"III",IF(I75&gt;=C75,"II",IF(I75&gt;=B75,"I",0)))</f>
        <v>I</v>
      </c>
    </row>
    <row r="76" spans="1:11" s="38" customFormat="1" ht="12.75" customHeight="1" thickBot="1">
      <c r="A76" s="108" t="s">
        <v>54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10"/>
    </row>
    <row r="77" spans="1:11" s="38" customFormat="1" ht="12.75" customHeight="1">
      <c r="A77" s="58" t="s">
        <v>55</v>
      </c>
      <c r="B77" s="59">
        <v>220</v>
      </c>
      <c r="C77" s="59">
        <v>320</v>
      </c>
      <c r="D77" s="59">
        <v>370</v>
      </c>
      <c r="E77" s="59">
        <v>503</v>
      </c>
      <c r="F77" s="30" t="str">
        <f>IF(J77&lt;0,"ê",IF(J77&gt;0,"é",""))</f>
        <v>ê</v>
      </c>
      <c r="G77" s="77"/>
      <c r="H77" s="31">
        <v>82</v>
      </c>
      <c r="I77" s="31">
        <v>77</v>
      </c>
      <c r="J77" s="31">
        <f>I77-H77</f>
        <v>-5</v>
      </c>
      <c r="K77" s="66">
        <f>IF(I77&gt;=D77,"III",IF(I77&gt;=C77,"II",IF(I77&gt;=B77,"I",0)))</f>
        <v>0</v>
      </c>
    </row>
    <row r="78" spans="1:11" s="38" customFormat="1" ht="12.75" customHeight="1">
      <c r="A78" s="13" t="s">
        <v>56</v>
      </c>
      <c r="B78" s="16">
        <v>250</v>
      </c>
      <c r="C78" s="16">
        <v>350</v>
      </c>
      <c r="D78" s="16">
        <v>400</v>
      </c>
      <c r="E78" s="16">
        <v>518</v>
      </c>
      <c r="F78" s="15" t="str">
        <f>IF(J78&lt;0,"ê",IF(J78&gt;0,"é",""))</f>
        <v>ê</v>
      </c>
      <c r="G78" s="76"/>
      <c r="H78" s="32">
        <v>22</v>
      </c>
      <c r="I78" s="32">
        <v>13</v>
      </c>
      <c r="J78" s="17">
        <f>I78-H78</f>
        <v>-9</v>
      </c>
      <c r="K78" s="69">
        <f>IF(I78&gt;=D78,"III",IF(I78&gt;=C78,"II",IF(I78&gt;=B78,"I",0)))</f>
        <v>0</v>
      </c>
    </row>
    <row r="79" spans="1:11" s="70" customFormat="1" ht="12.75" customHeight="1" thickBot="1">
      <c r="A79" s="43" t="s">
        <v>57</v>
      </c>
      <c r="B79" s="19">
        <v>400</v>
      </c>
      <c r="C79" s="19">
        <v>500</v>
      </c>
      <c r="D79" s="19">
        <v>600</v>
      </c>
      <c r="E79" s="19">
        <v>815</v>
      </c>
      <c r="F79" s="22">
        <f>IF(J79&lt;0,"ê",IF(J79&gt;0,"é",""))</f>
      </c>
      <c r="G79" s="101" t="s">
        <v>153</v>
      </c>
      <c r="H79" s="19">
        <v>434</v>
      </c>
      <c r="I79" s="19">
        <v>434</v>
      </c>
      <c r="J79" s="19">
        <f>I79-H79</f>
        <v>0</v>
      </c>
      <c r="K79" s="67" t="str">
        <f>IF(I79&gt;=D79,"III",IF(I79&gt;=C79,"II",IF(I79&gt;=B79,"I",0)))</f>
        <v>I</v>
      </c>
    </row>
    <row r="80" spans="1:11" s="61" customFormat="1" ht="12.75" customHeight="1" hidden="1" thickBot="1">
      <c r="A80" s="114" t="s">
        <v>42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6"/>
    </row>
    <row r="81" spans="1:11" s="61" customFormat="1" ht="12.75" customHeight="1" hidden="1">
      <c r="A81" s="58" t="s">
        <v>43</v>
      </c>
      <c r="B81" s="59">
        <v>600</v>
      </c>
      <c r="C81" s="59">
        <v>700</v>
      </c>
      <c r="D81" s="59">
        <v>800</v>
      </c>
      <c r="E81" s="59">
        <v>1057</v>
      </c>
      <c r="F81" s="71" t="str">
        <f>IF(J81&lt;0,"ê",IF(J81&gt;0,"é",""))</f>
        <v>ê</v>
      </c>
      <c r="G81" s="97"/>
      <c r="H81" s="31">
        <v>518</v>
      </c>
      <c r="I81" s="31">
        <v>496</v>
      </c>
      <c r="J81" s="31">
        <f>I81-H81</f>
        <v>-22</v>
      </c>
      <c r="K81" s="66">
        <f>IF(I81&gt;=D81,"III",IF(I81&gt;=C81,"II",IF(I81&gt;=B81,"I",0)))</f>
        <v>0</v>
      </c>
    </row>
    <row r="82" spans="1:11" s="61" customFormat="1" ht="12.75" customHeight="1" hidden="1">
      <c r="A82" s="18" t="s">
        <v>44</v>
      </c>
      <c r="B82" s="62">
        <v>500</v>
      </c>
      <c r="C82" s="62">
        <v>600</v>
      </c>
      <c r="D82" s="62">
        <v>700</v>
      </c>
      <c r="E82" s="62">
        <v>1000</v>
      </c>
      <c r="F82" s="54" t="str">
        <f>IF(J82&lt;0,"ê",IF(J82&gt;0,"é",""))</f>
        <v>ê</v>
      </c>
      <c r="G82" s="93"/>
      <c r="H82" s="32">
        <v>453</v>
      </c>
      <c r="I82" s="32">
        <v>440</v>
      </c>
      <c r="J82" s="17">
        <f>I82-H82</f>
        <v>-13</v>
      </c>
      <c r="K82" s="69">
        <f>IF(I82&gt;=D82,"III",IF(I82&gt;=C82,"II",IF(I82&gt;=B82,"I",0)))</f>
        <v>0</v>
      </c>
    </row>
    <row r="83" spans="1:253" s="65" customFormat="1" ht="12.75" customHeight="1" hidden="1" thickBot="1">
      <c r="A83" s="20" t="s">
        <v>45</v>
      </c>
      <c r="B83" s="19">
        <v>500</v>
      </c>
      <c r="C83" s="19">
        <v>600</v>
      </c>
      <c r="D83" s="19">
        <v>700</v>
      </c>
      <c r="E83" s="19">
        <v>916</v>
      </c>
      <c r="F83" s="22" t="str">
        <f>IF(J83&lt;0,"ê",IF(J83&gt;0,"é",""))</f>
        <v>é</v>
      </c>
      <c r="G83" s="94"/>
      <c r="H83" s="19">
        <v>437</v>
      </c>
      <c r="I83" s="19">
        <v>442</v>
      </c>
      <c r="J83" s="19">
        <f>I83-H83</f>
        <v>5</v>
      </c>
      <c r="K83" s="90">
        <f>IF(I83&gt;=D83,"III",IF(I83&gt;=C83,"II",IF(I83&gt;=B83,"I",0)))</f>
        <v>0</v>
      </c>
      <c r="L83" s="23"/>
      <c r="M83" s="24"/>
      <c r="N83" s="24"/>
      <c r="O83" s="39"/>
      <c r="P83" s="24"/>
      <c r="Q83" s="24"/>
      <c r="R83" s="24"/>
      <c r="S83" s="63"/>
      <c r="T83" s="23"/>
      <c r="U83" s="24"/>
      <c r="V83" s="24"/>
      <c r="W83" s="24"/>
      <c r="X83" s="24"/>
      <c r="Y83" s="39"/>
      <c r="Z83" s="64"/>
      <c r="AA83" s="24"/>
      <c r="AB83" s="24"/>
      <c r="AC83" s="24"/>
      <c r="AD83" s="63"/>
      <c r="AE83" s="23"/>
      <c r="AF83" s="24"/>
      <c r="AG83" s="24"/>
      <c r="AH83" s="24"/>
      <c r="AI83" s="24"/>
      <c r="AJ83" s="39"/>
      <c r="AK83" s="64"/>
      <c r="AL83" s="24"/>
      <c r="AM83" s="24"/>
      <c r="AN83" s="24"/>
      <c r="AO83" s="63"/>
      <c r="AP83" s="23"/>
      <c r="AQ83" s="24"/>
      <c r="AR83" s="24"/>
      <c r="AS83" s="24"/>
      <c r="AT83" s="24"/>
      <c r="AU83" s="39"/>
      <c r="AV83" s="64"/>
      <c r="AW83" s="24"/>
      <c r="AX83" s="24"/>
      <c r="AY83" s="24"/>
      <c r="AZ83" s="63"/>
      <c r="BA83" s="23"/>
      <c r="BB83" s="24"/>
      <c r="BC83" s="24"/>
      <c r="BD83" s="24"/>
      <c r="BE83" s="24"/>
      <c r="BF83" s="39"/>
      <c r="BG83" s="64"/>
      <c r="BH83" s="24"/>
      <c r="BI83" s="24"/>
      <c r="BJ83" s="24"/>
      <c r="BK83" s="63"/>
      <c r="BL83" s="23"/>
      <c r="BM83" s="24"/>
      <c r="BN83" s="24"/>
      <c r="BO83" s="24"/>
      <c r="BP83" s="24"/>
      <c r="BQ83" s="39"/>
      <c r="BR83" s="64"/>
      <c r="BS83" s="24"/>
      <c r="BT83" s="24"/>
      <c r="BU83" s="24"/>
      <c r="BV83" s="63"/>
      <c r="BW83" s="23"/>
      <c r="BX83" s="24"/>
      <c r="BY83" s="24"/>
      <c r="BZ83" s="24"/>
      <c r="CA83" s="24"/>
      <c r="CB83" s="39"/>
      <c r="CC83" s="64"/>
      <c r="CD83" s="24"/>
      <c r="CE83" s="24"/>
      <c r="CF83" s="24"/>
      <c r="CG83" s="63"/>
      <c r="CH83" s="23"/>
      <c r="CI83" s="24"/>
      <c r="CJ83" s="24"/>
      <c r="CK83" s="24"/>
      <c r="CL83" s="24"/>
      <c r="CM83" s="39"/>
      <c r="CN83" s="64"/>
      <c r="CO83" s="24"/>
      <c r="CP83" s="24"/>
      <c r="CQ83" s="24"/>
      <c r="CR83" s="63"/>
      <c r="CS83" s="23"/>
      <c r="CT83" s="24"/>
      <c r="CU83" s="24"/>
      <c r="CV83" s="24"/>
      <c r="CW83" s="24"/>
      <c r="CX83" s="39"/>
      <c r="CY83" s="64"/>
      <c r="CZ83" s="24"/>
      <c r="DA83" s="24"/>
      <c r="DB83" s="24"/>
      <c r="DC83" s="63"/>
      <c r="DD83" s="23"/>
      <c r="DE83" s="24"/>
      <c r="DF83" s="24"/>
      <c r="DG83" s="24"/>
      <c r="DH83" s="24"/>
      <c r="DI83" s="39"/>
      <c r="DJ83" s="64"/>
      <c r="DK83" s="24"/>
      <c r="DL83" s="24"/>
      <c r="DM83" s="24"/>
      <c r="DN83" s="63"/>
      <c r="DO83" s="23"/>
      <c r="DP83" s="24"/>
      <c r="DQ83" s="24"/>
      <c r="DR83" s="24"/>
      <c r="DS83" s="24"/>
      <c r="DT83" s="39"/>
      <c r="DU83" s="64"/>
      <c r="DV83" s="24"/>
      <c r="DW83" s="24"/>
      <c r="DX83" s="24"/>
      <c r="DY83" s="63"/>
      <c r="DZ83" s="23"/>
      <c r="EA83" s="24"/>
      <c r="EB83" s="24"/>
      <c r="EC83" s="24"/>
      <c r="ED83" s="24"/>
      <c r="EE83" s="39"/>
      <c r="EF83" s="64"/>
      <c r="EG83" s="24"/>
      <c r="EH83" s="24"/>
      <c r="EI83" s="24"/>
      <c r="EJ83" s="63"/>
      <c r="EK83" s="23"/>
      <c r="EL83" s="24"/>
      <c r="EM83" s="24"/>
      <c r="EN83" s="24"/>
      <c r="EO83" s="24"/>
      <c r="EP83" s="39"/>
      <c r="EQ83" s="64"/>
      <c r="ER83" s="24"/>
      <c r="ES83" s="24"/>
      <c r="ET83" s="24"/>
      <c r="EU83" s="63"/>
      <c r="EV83" s="23"/>
      <c r="EW83" s="24"/>
      <c r="EX83" s="24"/>
      <c r="EY83" s="24"/>
      <c r="EZ83" s="24"/>
      <c r="FA83" s="39"/>
      <c r="FB83" s="64"/>
      <c r="FC83" s="24"/>
      <c r="FD83" s="24"/>
      <c r="FE83" s="24"/>
      <c r="FF83" s="63"/>
      <c r="FG83" s="23"/>
      <c r="FH83" s="24"/>
      <c r="FI83" s="24"/>
      <c r="FJ83" s="24"/>
      <c r="FK83" s="24"/>
      <c r="FL83" s="39"/>
      <c r="FM83" s="64"/>
      <c r="FN83" s="24"/>
      <c r="FO83" s="24"/>
      <c r="FP83" s="24"/>
      <c r="FQ83" s="63"/>
      <c r="FR83" s="23"/>
      <c r="FS83" s="24"/>
      <c r="FT83" s="24"/>
      <c r="FU83" s="24"/>
      <c r="FV83" s="24"/>
      <c r="FW83" s="39"/>
      <c r="FX83" s="64"/>
      <c r="FY83" s="24"/>
      <c r="FZ83" s="24"/>
      <c r="GA83" s="24"/>
      <c r="GB83" s="63"/>
      <c r="GC83" s="23"/>
      <c r="GD83" s="24"/>
      <c r="GE83" s="24"/>
      <c r="GF83" s="24"/>
      <c r="GG83" s="24"/>
      <c r="GH83" s="39"/>
      <c r="GI83" s="64"/>
      <c r="GJ83" s="24"/>
      <c r="GK83" s="24"/>
      <c r="GL83" s="24"/>
      <c r="GM83" s="63"/>
      <c r="GN83" s="23"/>
      <c r="GO83" s="24"/>
      <c r="GP83" s="24"/>
      <c r="GQ83" s="24"/>
      <c r="GR83" s="24"/>
      <c r="GS83" s="39"/>
      <c r="GT83" s="64"/>
      <c r="GU83" s="24"/>
      <c r="GV83" s="24"/>
      <c r="GW83" s="24"/>
      <c r="GX83" s="63"/>
      <c r="GY83" s="23"/>
      <c r="GZ83" s="24"/>
      <c r="HA83" s="24"/>
      <c r="HB83" s="24"/>
      <c r="HC83" s="24"/>
      <c r="HD83" s="39"/>
      <c r="HE83" s="64"/>
      <c r="HF83" s="24"/>
      <c r="HG83" s="24"/>
      <c r="HH83" s="24"/>
      <c r="HI83" s="63"/>
      <c r="HJ83" s="23"/>
      <c r="HK83" s="24"/>
      <c r="HL83" s="24"/>
      <c r="HM83" s="24"/>
      <c r="HN83" s="24"/>
      <c r="HO83" s="39"/>
      <c r="HP83" s="64"/>
      <c r="HQ83" s="24"/>
      <c r="HR83" s="24"/>
      <c r="HS83" s="24"/>
      <c r="HT83" s="63"/>
      <c r="HU83" s="23"/>
      <c r="HV83" s="24"/>
      <c r="HW83" s="24"/>
      <c r="HX83" s="24"/>
      <c r="HY83" s="24"/>
      <c r="HZ83" s="39"/>
      <c r="IA83" s="64"/>
      <c r="IB83" s="24"/>
      <c r="IC83" s="24"/>
      <c r="ID83" s="24"/>
      <c r="IE83" s="63"/>
      <c r="IF83" s="23"/>
      <c r="IG83" s="24"/>
      <c r="IH83" s="24"/>
      <c r="II83" s="24"/>
      <c r="IJ83" s="24"/>
      <c r="IK83" s="39"/>
      <c r="IL83" s="64"/>
      <c r="IM83" s="24"/>
      <c r="IN83" s="24"/>
      <c r="IO83" s="24"/>
      <c r="IP83" s="63"/>
      <c r="IQ83" s="23"/>
      <c r="IR83" s="24"/>
      <c r="IS83" s="24"/>
    </row>
    <row r="84" spans="1:11" s="61" customFormat="1" ht="12.75" customHeight="1" hidden="1" thickBot="1">
      <c r="A84" s="108" t="s">
        <v>104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10"/>
    </row>
    <row r="85" spans="1:11" s="65" customFormat="1" ht="12.75" customHeight="1" hidden="1" thickBot="1">
      <c r="A85" s="47" t="s">
        <v>105</v>
      </c>
      <c r="B85" s="85">
        <v>350</v>
      </c>
      <c r="C85" s="85">
        <v>450</v>
      </c>
      <c r="D85" s="85">
        <v>550</v>
      </c>
      <c r="E85" s="85">
        <v>786</v>
      </c>
      <c r="F85" s="22" t="str">
        <f>IF(J85&lt;0,"ê",IF(J85&gt;0,"é",""))</f>
        <v>ê</v>
      </c>
      <c r="G85" s="88" t="s">
        <v>112</v>
      </c>
      <c r="H85" s="21">
        <v>333</v>
      </c>
      <c r="I85" s="21"/>
      <c r="J85" s="19">
        <f>I85-H85</f>
        <v>-333</v>
      </c>
      <c r="K85" s="67">
        <f>IF(I85&gt;=D85,"III",IF(I85&gt;=C85,"II",IF(I85&gt;=B85,"I",0)))</f>
        <v>0</v>
      </c>
    </row>
    <row r="86" spans="1:11" s="38" customFormat="1" ht="12.75" customHeight="1" hidden="1" thickBot="1">
      <c r="A86" s="108" t="s">
        <v>63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10"/>
    </row>
    <row r="87" spans="1:253" s="65" customFormat="1" ht="12.75" customHeight="1" hidden="1" thickBot="1">
      <c r="A87" s="20" t="s">
        <v>64</v>
      </c>
      <c r="B87" s="19">
        <v>550</v>
      </c>
      <c r="C87" s="19">
        <v>650</v>
      </c>
      <c r="D87" s="19">
        <v>750</v>
      </c>
      <c r="E87" s="19">
        <v>972</v>
      </c>
      <c r="F87" s="22" t="str">
        <f>IF(J87&lt;0,"ê",IF(J87&gt;0,"é",""))</f>
        <v>ê</v>
      </c>
      <c r="G87" s="89" t="s">
        <v>113</v>
      </c>
      <c r="H87" s="19">
        <v>466</v>
      </c>
      <c r="I87" s="19">
        <v>440</v>
      </c>
      <c r="J87" s="19">
        <f>I87-H87</f>
        <v>-26</v>
      </c>
      <c r="K87" s="72">
        <f>IF(I87&gt;=D87,"III",IF(I87&gt;=C87,"II",IF(I87&gt;=B87,"I",0)))</f>
        <v>0</v>
      </c>
      <c r="L87" s="23"/>
      <c r="M87" s="24"/>
      <c r="N87" s="24"/>
      <c r="O87" s="39"/>
      <c r="P87" s="24"/>
      <c r="Q87" s="24"/>
      <c r="R87" s="24"/>
      <c r="S87" s="63"/>
      <c r="T87" s="23"/>
      <c r="U87" s="24"/>
      <c r="V87" s="24"/>
      <c r="W87" s="24"/>
      <c r="X87" s="24"/>
      <c r="Y87" s="39"/>
      <c r="Z87" s="64"/>
      <c r="AA87" s="24"/>
      <c r="AB87" s="24"/>
      <c r="AC87" s="24"/>
      <c r="AD87" s="63"/>
      <c r="AE87" s="23"/>
      <c r="AF87" s="24"/>
      <c r="AG87" s="24"/>
      <c r="AH87" s="24"/>
      <c r="AI87" s="24"/>
      <c r="AJ87" s="39"/>
      <c r="AK87" s="64"/>
      <c r="AL87" s="24"/>
      <c r="AM87" s="24"/>
      <c r="AN87" s="24"/>
      <c r="AO87" s="63"/>
      <c r="AP87" s="23"/>
      <c r="AQ87" s="24"/>
      <c r="AR87" s="24"/>
      <c r="AS87" s="24"/>
      <c r="AT87" s="24"/>
      <c r="AU87" s="39"/>
      <c r="AV87" s="64"/>
      <c r="AW87" s="24"/>
      <c r="AX87" s="24"/>
      <c r="AY87" s="24"/>
      <c r="AZ87" s="63"/>
      <c r="BA87" s="23"/>
      <c r="BB87" s="24"/>
      <c r="BC87" s="24"/>
      <c r="BD87" s="24"/>
      <c r="BE87" s="24"/>
      <c r="BF87" s="39"/>
      <c r="BG87" s="64"/>
      <c r="BH87" s="24"/>
      <c r="BI87" s="24"/>
      <c r="BJ87" s="24"/>
      <c r="BK87" s="63"/>
      <c r="BL87" s="23"/>
      <c r="BM87" s="24"/>
      <c r="BN87" s="24"/>
      <c r="BO87" s="24"/>
      <c r="BP87" s="24"/>
      <c r="BQ87" s="39"/>
      <c r="BR87" s="64"/>
      <c r="BS87" s="24"/>
      <c r="BT87" s="24"/>
      <c r="BU87" s="24"/>
      <c r="BV87" s="63"/>
      <c r="BW87" s="23"/>
      <c r="BX87" s="24"/>
      <c r="BY87" s="24"/>
      <c r="BZ87" s="24"/>
      <c r="CA87" s="24"/>
      <c r="CB87" s="39"/>
      <c r="CC87" s="64"/>
      <c r="CD87" s="24"/>
      <c r="CE87" s="24"/>
      <c r="CF87" s="24"/>
      <c r="CG87" s="63"/>
      <c r="CH87" s="23"/>
      <c r="CI87" s="24"/>
      <c r="CJ87" s="24"/>
      <c r="CK87" s="24"/>
      <c r="CL87" s="24"/>
      <c r="CM87" s="39"/>
      <c r="CN87" s="64"/>
      <c r="CO87" s="24"/>
      <c r="CP87" s="24"/>
      <c r="CQ87" s="24"/>
      <c r="CR87" s="63"/>
      <c r="CS87" s="23"/>
      <c r="CT87" s="24"/>
      <c r="CU87" s="24"/>
      <c r="CV87" s="24"/>
      <c r="CW87" s="24"/>
      <c r="CX87" s="39"/>
      <c r="CY87" s="64"/>
      <c r="CZ87" s="24"/>
      <c r="DA87" s="24"/>
      <c r="DB87" s="24"/>
      <c r="DC87" s="63"/>
      <c r="DD87" s="23"/>
      <c r="DE87" s="24"/>
      <c r="DF87" s="24"/>
      <c r="DG87" s="24"/>
      <c r="DH87" s="24"/>
      <c r="DI87" s="39"/>
      <c r="DJ87" s="64"/>
      <c r="DK87" s="24"/>
      <c r="DL87" s="24"/>
      <c r="DM87" s="24"/>
      <c r="DN87" s="63"/>
      <c r="DO87" s="23"/>
      <c r="DP87" s="24"/>
      <c r="DQ87" s="24"/>
      <c r="DR87" s="24"/>
      <c r="DS87" s="24"/>
      <c r="DT87" s="39"/>
      <c r="DU87" s="64"/>
      <c r="DV87" s="24"/>
      <c r="DW87" s="24"/>
      <c r="DX87" s="24"/>
      <c r="DY87" s="63"/>
      <c r="DZ87" s="23"/>
      <c r="EA87" s="24"/>
      <c r="EB87" s="24"/>
      <c r="EC87" s="24"/>
      <c r="ED87" s="24"/>
      <c r="EE87" s="39"/>
      <c r="EF87" s="64"/>
      <c r="EG87" s="24"/>
      <c r="EH87" s="24"/>
      <c r="EI87" s="24"/>
      <c r="EJ87" s="63"/>
      <c r="EK87" s="23"/>
      <c r="EL87" s="24"/>
      <c r="EM87" s="24"/>
      <c r="EN87" s="24"/>
      <c r="EO87" s="24"/>
      <c r="EP87" s="39"/>
      <c r="EQ87" s="64"/>
      <c r="ER87" s="24"/>
      <c r="ES87" s="24"/>
      <c r="ET87" s="24"/>
      <c r="EU87" s="63"/>
      <c r="EV87" s="23"/>
      <c r="EW87" s="24"/>
      <c r="EX87" s="24"/>
      <c r="EY87" s="24"/>
      <c r="EZ87" s="24"/>
      <c r="FA87" s="39"/>
      <c r="FB87" s="64"/>
      <c r="FC87" s="24"/>
      <c r="FD87" s="24"/>
      <c r="FE87" s="24"/>
      <c r="FF87" s="63"/>
      <c r="FG87" s="23"/>
      <c r="FH87" s="24"/>
      <c r="FI87" s="24"/>
      <c r="FJ87" s="24"/>
      <c r="FK87" s="24"/>
      <c r="FL87" s="39"/>
      <c r="FM87" s="64"/>
      <c r="FN87" s="24"/>
      <c r="FO87" s="24"/>
      <c r="FP87" s="24"/>
      <c r="FQ87" s="63"/>
      <c r="FR87" s="23"/>
      <c r="FS87" s="24"/>
      <c r="FT87" s="24"/>
      <c r="FU87" s="24"/>
      <c r="FV87" s="24"/>
      <c r="FW87" s="39"/>
      <c r="FX87" s="64"/>
      <c r="FY87" s="24"/>
      <c r="FZ87" s="24"/>
      <c r="GA87" s="24"/>
      <c r="GB87" s="63"/>
      <c r="GC87" s="23"/>
      <c r="GD87" s="24"/>
      <c r="GE87" s="24"/>
      <c r="GF87" s="24"/>
      <c r="GG87" s="24"/>
      <c r="GH87" s="39"/>
      <c r="GI87" s="64"/>
      <c r="GJ87" s="24"/>
      <c r="GK87" s="24"/>
      <c r="GL87" s="24"/>
      <c r="GM87" s="63"/>
      <c r="GN87" s="23"/>
      <c r="GO87" s="24"/>
      <c r="GP87" s="24"/>
      <c r="GQ87" s="24"/>
      <c r="GR87" s="24"/>
      <c r="GS87" s="39"/>
      <c r="GT87" s="64"/>
      <c r="GU87" s="24"/>
      <c r="GV87" s="24"/>
      <c r="GW87" s="24"/>
      <c r="GX87" s="63"/>
      <c r="GY87" s="23"/>
      <c r="GZ87" s="24"/>
      <c r="HA87" s="24"/>
      <c r="HB87" s="24"/>
      <c r="HC87" s="24"/>
      <c r="HD87" s="39"/>
      <c r="HE87" s="64"/>
      <c r="HF87" s="24"/>
      <c r="HG87" s="24"/>
      <c r="HH87" s="24"/>
      <c r="HI87" s="63"/>
      <c r="HJ87" s="23"/>
      <c r="HK87" s="24"/>
      <c r="HL87" s="24"/>
      <c r="HM87" s="24"/>
      <c r="HN87" s="24"/>
      <c r="HO87" s="39"/>
      <c r="HP87" s="64"/>
      <c r="HQ87" s="24"/>
      <c r="HR87" s="24"/>
      <c r="HS87" s="24"/>
      <c r="HT87" s="63"/>
      <c r="HU87" s="23"/>
      <c r="HV87" s="24"/>
      <c r="HW87" s="24"/>
      <c r="HX87" s="24"/>
      <c r="HY87" s="24"/>
      <c r="HZ87" s="39"/>
      <c r="IA87" s="64"/>
      <c r="IB87" s="24"/>
      <c r="IC87" s="24"/>
      <c r="ID87" s="24"/>
      <c r="IE87" s="63"/>
      <c r="IF87" s="23"/>
      <c r="IG87" s="24"/>
      <c r="IH87" s="24"/>
      <c r="II87" s="24"/>
      <c r="IJ87" s="24"/>
      <c r="IK87" s="39"/>
      <c r="IL87" s="64"/>
      <c r="IM87" s="24"/>
      <c r="IN87" s="24"/>
      <c r="IO87" s="24"/>
      <c r="IP87" s="63"/>
      <c r="IQ87" s="23"/>
      <c r="IR87" s="24"/>
      <c r="IS87" s="24"/>
    </row>
    <row r="88" spans="1:11" s="61" customFormat="1" ht="12.75" customHeight="1" thickBot="1">
      <c r="A88" s="108" t="s">
        <v>77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10"/>
    </row>
    <row r="89" spans="1:11" s="38" customFormat="1" ht="12.75" customHeight="1">
      <c r="A89" s="58" t="s">
        <v>78</v>
      </c>
      <c r="B89" s="59">
        <v>550</v>
      </c>
      <c r="C89" s="59">
        <v>650</v>
      </c>
      <c r="D89" s="59">
        <v>750</v>
      </c>
      <c r="E89" s="59">
        <v>918</v>
      </c>
      <c r="F89" s="30" t="str">
        <f>IF(J89&lt;0,"ê",IF(J89&gt;0,"é",""))</f>
        <v>é</v>
      </c>
      <c r="G89" s="106" t="s">
        <v>135</v>
      </c>
      <c r="H89" s="31">
        <v>594</v>
      </c>
      <c r="I89" s="31">
        <v>596</v>
      </c>
      <c r="J89" s="31">
        <f>I89-H89</f>
        <v>2</v>
      </c>
      <c r="K89" s="107" t="str">
        <f>IF(I89&gt;=D89,"III",IF(I89&gt;=C89,"II",IF(I89&gt;=B89,"I",0)))</f>
        <v>I</v>
      </c>
    </row>
    <row r="90" spans="1:11" s="38" customFormat="1" ht="12.75" customHeight="1" thickBot="1">
      <c r="A90" s="20" t="s">
        <v>79</v>
      </c>
      <c r="B90" s="21">
        <v>600</v>
      </c>
      <c r="C90" s="21">
        <v>700</v>
      </c>
      <c r="D90" s="21">
        <v>800</v>
      </c>
      <c r="E90" s="21">
        <v>986</v>
      </c>
      <c r="F90" s="22" t="str">
        <f>IF(J90&lt;0,"ê",IF(J90&gt;0,"é",""))</f>
        <v>ê</v>
      </c>
      <c r="G90" s="89" t="s">
        <v>143</v>
      </c>
      <c r="H90" s="19">
        <v>704</v>
      </c>
      <c r="I90" s="19">
        <v>701</v>
      </c>
      <c r="J90" s="19">
        <f>I90-H90</f>
        <v>-3</v>
      </c>
      <c r="K90" s="105" t="str">
        <f>IF(I90&gt;=D90,"III",IF(I90&gt;=C90,"II",IF(I90&gt;=B90,"I",0)))</f>
        <v>II</v>
      </c>
    </row>
    <row r="91" spans="1:11" s="38" customFormat="1" ht="13.5" customHeight="1">
      <c r="A91" s="23"/>
      <c r="B91" s="75"/>
      <c r="C91" s="75"/>
      <c r="D91" s="75"/>
      <c r="E91" s="75"/>
      <c r="F91" s="39"/>
      <c r="G91" s="92"/>
      <c r="H91" s="24"/>
      <c r="I91" s="24"/>
      <c r="J91" s="24"/>
      <c r="K91" s="63"/>
    </row>
    <row r="92" ht="26.25" customHeight="1">
      <c r="F92" s="25" t="s">
        <v>15</v>
      </c>
    </row>
    <row r="93" ht="12.75" customHeight="1">
      <c r="G93" s="26" t="s">
        <v>93</v>
      </c>
    </row>
    <row r="94" ht="12.75" customHeight="1"/>
    <row r="95" ht="13.5" customHeight="1"/>
    <row r="96" ht="9.75" customHeight="1"/>
  </sheetData>
  <sheetProtection/>
  <mergeCells count="25">
    <mergeCell ref="F1:G2"/>
    <mergeCell ref="K1:K3"/>
    <mergeCell ref="A8:K8"/>
    <mergeCell ref="A62:K62"/>
    <mergeCell ref="A51:K51"/>
    <mergeCell ref="A55:K55"/>
    <mergeCell ref="A30:K30"/>
    <mergeCell ref="A44:K44"/>
    <mergeCell ref="A88:K88"/>
    <mergeCell ref="A76:K76"/>
    <mergeCell ref="A41:K41"/>
    <mergeCell ref="A39:K39"/>
    <mergeCell ref="A58:K58"/>
    <mergeCell ref="A73:K73"/>
    <mergeCell ref="A48:K48"/>
    <mergeCell ref="A84:K84"/>
    <mergeCell ref="A86:K86"/>
    <mergeCell ref="A80:K80"/>
    <mergeCell ref="A68:K68"/>
    <mergeCell ref="A6:K6"/>
    <mergeCell ref="A36:K36"/>
    <mergeCell ref="A4:K4"/>
    <mergeCell ref="A13:K13"/>
    <mergeCell ref="A33:K33"/>
    <mergeCell ref="A65:K65"/>
  </mergeCells>
  <conditionalFormatting sqref="F81:F83 IK83 O83 Y83 AJ83 AU83 BF83 BQ83 CB83 CM83 CX83 DI83 DT83 EE83 EP83 FA83 FL83 FW83 GH83 GS83 HD83 HO83 HZ83 F69:F72 F77:F79 F74:F75 F85 F87 IK87 O87 Y87 AJ87 AU87 BF87 BQ87 CB87 CM87 CX87 DI87 DT87 EE87 EP87 FA87 FL87 FW87 GH87 GS87 HD87 HO87 HZ87 F89:F91 F45:F47 F59:F61 F52:F54 F49:F50 F7 F9:F12 F34:F35 F40 F5 F14:F29 F56:F57 F31:F32 F37:F38 F42:F43 F63:F64 F66:F67">
    <cfRule type="cellIs" priority="214" dxfId="11" operator="equal" stopIfTrue="1">
      <formula>"ê"</formula>
    </cfRule>
    <cfRule type="cellIs" priority="215" dxfId="10" operator="equal" stopIfTrue="1">
      <formula>"é"</formula>
    </cfRule>
    <cfRule type="cellIs" priority="216" dxfId="9" operator="notBetween" stopIfTrue="1">
      <formula>"ê"</formula>
      <formula>"""é"""</formula>
    </cfRule>
  </conditionalFormatting>
  <conditionalFormatting sqref="GM83 GX83 HI83 IE83 HT83 GB83 IP83 S83 AD83 AO83 AZ83 BK83 BV83 CG83 CR83 DC83 DN83 DY83 EJ83 EU83 FF83 FQ83 K69:K72 K77:K79 K74 GM87 GX87 HI87 IE87 HT87 GB87 IP87 S87 AD87 AO87 AZ87 BK87 BV87 CG87 CR87 DC87 DN87 DY87 EJ87 EU87 FF87 FQ87 K87 K81:K83 K85 K52 K34:K35 K5 K61 K56:K57 K31:K32 K15:K17 K37:K38 K59 K49:K50 K42:K43 K45">
    <cfRule type="cellIs" priority="217" dxfId="2" operator="equal" stopIfTrue="1">
      <formula>"III"</formula>
    </cfRule>
    <cfRule type="cellIs" priority="218" dxfId="1" operator="equal" stopIfTrue="1">
      <formula>"II"</formula>
    </cfRule>
    <cfRule type="cellIs" priority="219" dxfId="0" operator="equal" stopIfTrue="1">
      <formula>"I"</formula>
    </cfRule>
  </conditionalFormatting>
  <conditionalFormatting sqref="K46:K91 K4:K43">
    <cfRule type="cellIs" priority="220" dxfId="5" operator="equal" stopIfTrue="1">
      <formula>"III"</formula>
    </cfRule>
    <cfRule type="cellIs" priority="221" dxfId="1" operator="equal" stopIfTrue="1">
      <formula>"II"</formula>
    </cfRule>
    <cfRule type="cellIs" priority="222" dxfId="0" operator="equal" stopIfTrue="1">
      <formula>"I"</formula>
    </cfRule>
  </conditionalFormatting>
  <conditionalFormatting sqref="K24">
    <cfRule type="cellIs" priority="1" dxfId="2" operator="equal" stopIfTrue="1">
      <formula>"III"</formula>
    </cfRule>
    <cfRule type="cellIs" priority="2" dxfId="1" operator="equal" stopIfTrue="1">
      <formula>"II"</formula>
    </cfRule>
    <cfRule type="cellIs" priority="3" dxfId="0" operator="equal" stopIfTrue="1">
      <formula>"I"</formula>
    </cfRule>
  </conditionalFormatting>
  <printOptions horizontalCentered="1"/>
  <pageMargins left="0.1968503937007874" right="0.15748031496062992" top="1.5748031496062993" bottom="0.1968503937007874" header="1.1023622047244095" footer="0.1968503937007874"/>
  <pageSetup horizontalDpi="600" verticalDpi="600" orientation="portrait" paperSize="9" scale="95" r:id="rId2"/>
  <headerFooter alignWithMargins="0">
    <oddHeader>&amp;C&amp;"Times New Roman CE,Félkövér"&amp;14JELLEMZŐ VÍZÁLLÁSOK
&amp;"Times New Roman CE,Normál"&amp;12 2011. január 10.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Both Orsolya</dc:creator>
  <cp:keywords/>
  <dc:description/>
  <cp:lastModifiedBy>Márfai László</cp:lastModifiedBy>
  <cp:lastPrinted>2011-01-09T06:44:46Z</cp:lastPrinted>
  <dcterms:created xsi:type="dcterms:W3CDTF">2006-01-05T10:13:08Z</dcterms:created>
  <dcterms:modified xsi:type="dcterms:W3CDTF">2011-01-10T06:33:29Z</dcterms:modified>
  <cp:category/>
  <cp:version/>
  <cp:contentType/>
  <cp:contentStatus/>
</cp:coreProperties>
</file>