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15" windowWidth="12120" windowHeight="534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'Munka1'!$1:$3</definedName>
  </definedNames>
  <calcPr fullCalcOnLoad="1"/>
</workbook>
</file>

<file path=xl/sharedStrings.xml><?xml version="1.0" encoding="utf-8"?>
<sst xmlns="http://schemas.openxmlformats.org/spreadsheetml/2006/main" count="191" uniqueCount="156">
  <si>
    <t>Kész.fok.</t>
  </si>
  <si>
    <t>LNV</t>
  </si>
  <si>
    <t>Előrejelzett, ill. bekövetkezett tetőzés</t>
  </si>
  <si>
    <t>Vízállás</t>
  </si>
  <si>
    <t>Változás</t>
  </si>
  <si>
    <t>Vízmérce</t>
  </si>
  <si>
    <t>(cm)</t>
  </si>
  <si>
    <t>jégmentes</t>
  </si>
  <si>
    <t>I. fok</t>
  </si>
  <si>
    <t>II. fok</t>
  </si>
  <si>
    <t>III. fok</t>
  </si>
  <si>
    <t>Tendencia</t>
  </si>
  <si>
    <t>Időpontja</t>
  </si>
  <si>
    <t>6.00</t>
  </si>
  <si>
    <t>-</t>
  </si>
  <si>
    <t>Megjegyzés: * VITUKI előrejelzés (hh.nn óó:pp)</t>
  </si>
  <si>
    <t>Elért
fokozati szint
(nem elrendelés!)</t>
  </si>
  <si>
    <t>TARNA</t>
  </si>
  <si>
    <t>Tarnaméra</t>
  </si>
  <si>
    <t>Tarnaörs</t>
  </si>
  <si>
    <t>IPOLY</t>
  </si>
  <si>
    <t>Ipolytarnóc</t>
  </si>
  <si>
    <t>Nógrádszakál</t>
  </si>
  <si>
    <t>Balassagyarmat</t>
  </si>
  <si>
    <t>Ipolytölgyes</t>
  </si>
  <si>
    <t>SAJÓ</t>
  </si>
  <si>
    <t>Sajópüspöki</t>
  </si>
  <si>
    <t>Sajószentpéter</t>
  </si>
  <si>
    <t>Felsőzsolca</t>
  </si>
  <si>
    <t>ZAGYVA</t>
  </si>
  <si>
    <t>Hatvan-alsó</t>
  </si>
  <si>
    <t>Szentlőrinckáta</t>
  </si>
  <si>
    <t>Jásztelek</t>
  </si>
  <si>
    <t>24 óra alatt</t>
  </si>
  <si>
    <t>HORTOBÁGY-BERETTYÓ</t>
  </si>
  <si>
    <t>Borz</t>
  </si>
  <si>
    <t>Árvízkapu-felső</t>
  </si>
  <si>
    <t>BERETTYÓ</t>
  </si>
  <si>
    <r>
      <t xml:space="preserve">Szalárd </t>
    </r>
    <r>
      <rPr>
        <sz val="6"/>
        <rFont val="Arial"/>
        <family val="2"/>
      </rPr>
      <t>(Salard)</t>
    </r>
  </si>
  <si>
    <t>Pocsaj</t>
  </si>
  <si>
    <t>Berettyóújfalu</t>
  </si>
  <si>
    <t>Szeghalom</t>
  </si>
  <si>
    <t>FEKETE-KÖRÖS</t>
  </si>
  <si>
    <r>
      <t>Zerind</t>
    </r>
    <r>
      <rPr>
        <sz val="6"/>
        <rFont val="Arial"/>
        <family val="2"/>
      </rPr>
      <t>(Nagyzerind)</t>
    </r>
  </si>
  <si>
    <t>Ant</t>
  </si>
  <si>
    <t>Remete</t>
  </si>
  <si>
    <t>KRASZNA</t>
  </si>
  <si>
    <t>Ágerdőmajor</t>
  </si>
  <si>
    <t>Kocsord</t>
  </si>
  <si>
    <t>TAKTA</t>
  </si>
  <si>
    <t>Taktaföldvár</t>
  </si>
  <si>
    <t>Kesznyéten-külső</t>
  </si>
  <si>
    <t>SIÓ</t>
  </si>
  <si>
    <t>Simontornya</t>
  </si>
  <si>
    <t>SEBES-KÖRÖS</t>
  </si>
  <si>
    <r>
      <t xml:space="preserve">Nagyvárad </t>
    </r>
    <r>
      <rPr>
        <sz val="6"/>
        <rFont val="Arial"/>
        <family val="2"/>
      </rPr>
      <t>(Oradea)</t>
    </r>
  </si>
  <si>
    <t>Körösszakál</t>
  </si>
  <si>
    <t>Körösladány</t>
  </si>
  <si>
    <t>BODROG</t>
  </si>
  <si>
    <t>Felsőberecki</t>
  </si>
  <si>
    <t>Sárospatak</t>
  </si>
  <si>
    <t>LÓNYAY FŐCSATORNA</t>
  </si>
  <si>
    <t>Kótaj</t>
  </si>
  <si>
    <t>KETTŐS-KÖRÖS</t>
  </si>
  <si>
    <t>Békés</t>
  </si>
  <si>
    <t>TISZA</t>
  </si>
  <si>
    <t>Tjacsiv (Técső)</t>
  </si>
  <si>
    <t>Tiszabecs</t>
  </si>
  <si>
    <t>Tivadar</t>
  </si>
  <si>
    <t>Vásárosnamény</t>
  </si>
  <si>
    <t>Záhony</t>
  </si>
  <si>
    <t>Dombrád</t>
  </si>
  <si>
    <t>Tokaj</t>
  </si>
  <si>
    <t>Tiszapalkonya</t>
  </si>
  <si>
    <t>Tiszafüred</t>
  </si>
  <si>
    <t>Kisköre-alsó</t>
  </si>
  <si>
    <t>Szolnok</t>
  </si>
  <si>
    <t>HÁRMAS-KÖRÖS</t>
  </si>
  <si>
    <t>Gyoma</t>
  </si>
  <si>
    <t>Szarvas</t>
  </si>
  <si>
    <t>BALATON</t>
  </si>
  <si>
    <t>Balaton átlag</t>
  </si>
  <si>
    <t>Csongrád</t>
  </si>
  <si>
    <t>Mindszent</t>
  </si>
  <si>
    <t>Szeged</t>
  </si>
  <si>
    <t>BÓDVA</t>
  </si>
  <si>
    <t>Hídvégardó</t>
  </si>
  <si>
    <t>Szendrő</t>
  </si>
  <si>
    <t>257 cm 12 09-én 06:00-22:00</t>
  </si>
  <si>
    <t>367 cm 12.09-én 19:00</t>
  </si>
  <si>
    <t>TÚR</t>
  </si>
  <si>
    <t>Garbolc</t>
  </si>
  <si>
    <t>Sonkád</t>
  </si>
  <si>
    <r>
      <t>*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FETI-KÖVIZIG előrejelzés (hh.nn.óó.pp)</t>
    </r>
  </si>
  <si>
    <t xml:space="preserve">330 cm 12.09-én 19:00 </t>
  </si>
  <si>
    <t>420 cm 12.10-én 17:00</t>
  </si>
  <si>
    <t>SZAMOS</t>
  </si>
  <si>
    <t>Csenger</t>
  </si>
  <si>
    <t>Tunyogmatolcs</t>
  </si>
  <si>
    <t>429 cm 12.11-én 04:00-05:00</t>
  </si>
  <si>
    <t>414 cm 12.11-én 03:00</t>
  </si>
  <si>
    <t>481 cm 12.11-én 09:00-13:00</t>
  </si>
  <si>
    <t>313 cm 12.11-én 21:00</t>
  </si>
  <si>
    <t>638 cm 12.11-én 16:00</t>
  </si>
  <si>
    <t>FEHÉR-KÖRÖS</t>
  </si>
  <si>
    <t>Gyula</t>
  </si>
  <si>
    <t>230 cm 12.11-én 20:00</t>
  </si>
  <si>
    <t>331 cm 12.08-án 14:00</t>
  </si>
  <si>
    <t>379 12.08-án 20:00</t>
  </si>
  <si>
    <t>359 cm 12.11-én 12:00-18:00</t>
  </si>
  <si>
    <t>304 cm 12.10-én 06:00</t>
  </si>
  <si>
    <t>317 cm 12.10-én 18:00</t>
  </si>
  <si>
    <t>427 cm 12.13-án 5:00-10:00</t>
  </si>
  <si>
    <t>698 cm 12.13. 4:00-13:00</t>
  </si>
  <si>
    <t>297 cm 12.26-án 6:00</t>
  </si>
  <si>
    <t>310 cm 12.27-én 0:00</t>
  </si>
  <si>
    <t>342 cm 12.27-én 15:00-16:00</t>
  </si>
  <si>
    <t>599 cm 12.28-án 0:00</t>
  </si>
  <si>
    <t>795 cm 01.01-én 21:00-23:00</t>
  </si>
  <si>
    <t>803 cm 12.31.19:00-01.01.16:00</t>
  </si>
  <si>
    <t>733 cm 12.31.22:00</t>
  </si>
  <si>
    <t xml:space="preserve">Tetőzés körül </t>
  </si>
  <si>
    <t>Tiszakeszi</t>
  </si>
  <si>
    <t>598 cm 01.01.8:00-14:00</t>
  </si>
  <si>
    <t>Tiszadorogma</t>
  </si>
  <si>
    <t>692 cm 01.01.18:01.02.7:00</t>
  </si>
  <si>
    <t>830 cm 01.02.8:00-01.04.12:00</t>
  </si>
  <si>
    <t>560 cm 12.31-én 16:00-18:00</t>
  </si>
  <si>
    <t>379 cm 01.10.10:00-14:00</t>
  </si>
  <si>
    <t>777 cm 12.30.12:00-01.02.8:00</t>
  </si>
  <si>
    <t>307 cm 01.13.03:00</t>
  </si>
  <si>
    <t>607 cm 01.12.6:00-01.13.0:00</t>
  </si>
  <si>
    <t>285 cm 01.11.19:00-01.12.7:00</t>
  </si>
  <si>
    <t>358 cm 01.12.2:00-7:00</t>
  </si>
  <si>
    <t>616 cm 01.12.12:00-20:00</t>
  </si>
  <si>
    <t>I</t>
  </si>
  <si>
    <t>DUNA</t>
  </si>
  <si>
    <t>Passau</t>
  </si>
  <si>
    <t>Kienstock</t>
  </si>
  <si>
    <t>Dévény</t>
  </si>
  <si>
    <t>Nagybajcs</t>
  </si>
  <si>
    <t>Komárom</t>
  </si>
  <si>
    <t>Esztergom</t>
  </si>
  <si>
    <t>Nagymaros</t>
  </si>
  <si>
    <t>Budapest</t>
  </si>
  <si>
    <t>258 cm 01.13-án 11:00-14:00</t>
  </si>
  <si>
    <t>457 cm 01.14-én 14:00-18:00</t>
  </si>
  <si>
    <t>264 cm 01.14-én 7:00</t>
  </si>
  <si>
    <t>600-620 cm 01.17-én este</t>
  </si>
  <si>
    <t>570-590 cm 01.18-án</t>
  </si>
  <si>
    <t>907 cm 01.14-én 13:00</t>
  </si>
  <si>
    <t>825 cm 01.14-én 18:00</t>
  </si>
  <si>
    <t>746 01.16-án 1:00</t>
  </si>
  <si>
    <t>680+/-15 cm 01.18-án</t>
  </si>
  <si>
    <t>530+/-10 cm 01.18-án</t>
  </si>
  <si>
    <t>651 cm 01.16-án 2:00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</si>
</sst>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/dd\ h:mm"/>
    <numFmt numFmtId="165" formatCode="mm/dd"/>
    <numFmt numFmtId="166" formatCode="mmm/yyyy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5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name val="Wingdings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0"/>
    </font>
    <font>
      <sz val="10"/>
      <color indexed="8"/>
      <name val="Wingdings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center" vertical="center"/>
    </xf>
    <xf numFmtId="164" fontId="1" fillId="32" borderId="1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64" fontId="1" fillId="33" borderId="11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/>
    </xf>
    <xf numFmtId="164" fontId="1" fillId="32" borderId="16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/>
    </xf>
    <xf numFmtId="164" fontId="1" fillId="33" borderId="0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3" fillId="32" borderId="16" xfId="0" applyNumberFormat="1" applyFont="1" applyFill="1" applyBorder="1" applyAlignment="1">
      <alignment horizontal="center" vertical="center"/>
    </xf>
    <xf numFmtId="164" fontId="1" fillId="32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/>
    </xf>
    <xf numFmtId="164" fontId="13" fillId="33" borderId="16" xfId="0" applyNumberFormat="1" applyFont="1" applyFill="1" applyBorder="1" applyAlignment="1">
      <alignment horizontal="center" vertical="center"/>
    </xf>
    <xf numFmtId="164" fontId="1" fillId="32" borderId="14" xfId="0" applyNumberFormat="1" applyFont="1" applyFill="1" applyBorder="1" applyAlignment="1">
      <alignment horizontal="center" vertical="center"/>
    </xf>
    <xf numFmtId="164" fontId="2" fillId="32" borderId="16" xfId="0" applyNumberFormat="1" applyFont="1" applyFill="1" applyBorder="1" applyAlignment="1">
      <alignment horizontal="center" vertical="center"/>
    </xf>
    <xf numFmtId="164" fontId="13" fillId="32" borderId="16" xfId="0" applyNumberFormat="1" applyFont="1" applyFill="1" applyBorder="1" applyAlignment="1">
      <alignment horizontal="center" vertical="center"/>
    </xf>
    <xf numFmtId="164" fontId="2" fillId="32" borderId="14" xfId="0" applyNumberFormat="1" applyFont="1" applyFill="1" applyBorder="1" applyAlignment="1">
      <alignment horizontal="center" vertical="center"/>
    </xf>
    <xf numFmtId="164" fontId="1" fillId="32" borderId="16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164" fontId="1" fillId="33" borderId="18" xfId="0" applyNumberFormat="1" applyFont="1" applyFill="1" applyBorder="1" applyAlignment="1">
      <alignment horizontal="center" vertical="center"/>
    </xf>
    <xf numFmtId="165" fontId="1" fillId="33" borderId="18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32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164" fontId="1" fillId="32" borderId="18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textRotation="90" wrapText="1"/>
    </xf>
    <xf numFmtId="0" fontId="10" fillId="0" borderId="39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8"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rgb="FFFF99FF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rgb="FFFF99FF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100</xdr:row>
      <xdr:rowOff>95250</xdr:rowOff>
    </xdr:from>
    <xdr:to>
      <xdr:col>4</xdr:col>
      <xdr:colOff>352425</xdr:colOff>
      <xdr:row>100</xdr:row>
      <xdr:rowOff>304800</xdr:rowOff>
    </xdr:to>
    <xdr:grpSp>
      <xdr:nvGrpSpPr>
        <xdr:cNvPr id="1" name="Group 15"/>
        <xdr:cNvGrpSpPr>
          <a:grpSpLocks/>
        </xdr:cNvGrpSpPr>
      </xdr:nvGrpSpPr>
      <xdr:grpSpPr>
        <a:xfrm>
          <a:off x="133350" y="8982075"/>
          <a:ext cx="2562225" cy="209550"/>
          <a:chOff x="4" y="1394"/>
          <a:chExt cx="270" cy="22"/>
        </a:xfrm>
        <a:solidFill>
          <a:srgbClr val="FFFFFF"/>
        </a:solidFill>
      </xdr:grpSpPr>
      <xdr:sp>
        <xdr:nvSpPr>
          <xdr:cNvPr id="2" name="Text Box 16"/>
          <xdr:cNvSpPr txBox="1">
            <a:spLocks noChangeArrowheads="1"/>
          </xdr:cNvSpPr>
        </xdr:nvSpPr>
        <xdr:spPr>
          <a:xfrm>
            <a:off x="4" y="1394"/>
            <a:ext cx="33" cy="2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é</a:t>
            </a:r>
          </a:p>
        </xdr:txBody>
      </xdr:sp>
      <xdr:sp>
        <xdr:nvSpPr>
          <xdr:cNvPr id="3" name="Text Box 17"/>
          <xdr:cNvSpPr txBox="1">
            <a:spLocks noChangeArrowheads="1"/>
          </xdr:cNvSpPr>
        </xdr:nvSpPr>
        <xdr:spPr>
          <a:xfrm>
            <a:off x="98" y="1395"/>
            <a:ext cx="33" cy="1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ê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44" y="1394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áradó</a:t>
            </a:r>
          </a:p>
        </xdr:txBody>
      </xdr:sp>
      <xdr:sp>
        <xdr:nvSpPr>
          <xdr:cNvPr id="5" name="Text Box 19"/>
          <xdr:cNvSpPr txBox="1">
            <a:spLocks noChangeArrowheads="1"/>
          </xdr:cNvSpPr>
        </xdr:nvSpPr>
        <xdr:spPr>
          <a:xfrm>
            <a:off x="208" y="1398"/>
            <a:ext cx="6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stagnáló</a:t>
            </a:r>
          </a:p>
        </xdr:txBody>
      </xdr:sp>
      <xdr:sp fLocksText="0">
        <xdr:nvSpPr>
          <xdr:cNvPr id="6" name="Text Box 20"/>
          <xdr:cNvSpPr txBox="1">
            <a:spLocks noChangeArrowheads="1"/>
          </xdr:cNvSpPr>
        </xdr:nvSpPr>
        <xdr:spPr>
          <a:xfrm>
            <a:off x="178" y="1395"/>
            <a:ext cx="29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21"/>
          <xdr:cNvSpPr txBox="1">
            <a:spLocks noChangeArrowheads="1"/>
          </xdr:cNvSpPr>
        </xdr:nvSpPr>
        <xdr:spPr>
          <a:xfrm>
            <a:off x="132" y="1397"/>
            <a:ext cx="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apadó</a:t>
            </a:r>
          </a:p>
        </xdr:txBody>
      </xdr:sp>
    </xdr:grpSp>
    <xdr:clientData/>
  </xdr:twoCellAnchor>
  <xdr:twoCellAnchor>
    <xdr:from>
      <xdr:col>0</xdr:col>
      <xdr:colOff>142875</xdr:colOff>
      <xdr:row>102</xdr:row>
      <xdr:rowOff>28575</xdr:rowOff>
    </xdr:from>
    <xdr:to>
      <xdr:col>9</xdr:col>
      <xdr:colOff>95250</xdr:colOff>
      <xdr:row>104</xdr:row>
      <xdr:rowOff>57150</xdr:rowOff>
    </xdr:to>
    <xdr:grpSp>
      <xdr:nvGrpSpPr>
        <xdr:cNvPr id="8" name="Group 33"/>
        <xdr:cNvGrpSpPr>
          <a:grpSpLocks/>
        </xdr:cNvGrpSpPr>
      </xdr:nvGrpSpPr>
      <xdr:grpSpPr>
        <a:xfrm>
          <a:off x="142875" y="9410700"/>
          <a:ext cx="5819775" cy="361950"/>
          <a:chOff x="15" y="1549"/>
          <a:chExt cx="611" cy="38"/>
        </a:xfrm>
        <a:solidFill>
          <a:srgbClr val="FFFFFF"/>
        </a:solidFill>
      </xdr:grpSpPr>
      <xdr:sp fLocksText="0">
        <xdr:nvSpPr>
          <xdr:cNvPr id="9" name="Text Box 23"/>
          <xdr:cNvSpPr txBox="1">
            <a:spLocks noChangeArrowheads="1"/>
          </xdr:cNvSpPr>
        </xdr:nvSpPr>
        <xdr:spPr>
          <a:xfrm>
            <a:off x="15" y="1551"/>
            <a:ext cx="34" cy="2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Box 24"/>
          <xdr:cNvSpPr txBox="1">
            <a:spLocks noChangeArrowheads="1"/>
          </xdr:cNvSpPr>
        </xdr:nvSpPr>
        <xdr:spPr>
          <a:xfrm>
            <a:off x="155" y="1551"/>
            <a:ext cx="33" cy="21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25"/>
          <xdr:cNvSpPr txBox="1">
            <a:spLocks noChangeArrowheads="1"/>
          </xdr:cNvSpPr>
        </xdr:nvSpPr>
        <xdr:spPr>
          <a:xfrm>
            <a:off x="308" y="1550"/>
            <a:ext cx="32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26"/>
          <xdr:cNvSpPr txBox="1">
            <a:spLocks noChangeArrowheads="1"/>
          </xdr:cNvSpPr>
        </xdr:nvSpPr>
        <xdr:spPr>
          <a:xfrm>
            <a:off x="49" y="1550"/>
            <a:ext cx="10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3" name="Text Box 27"/>
          <xdr:cNvSpPr txBox="1">
            <a:spLocks noChangeArrowheads="1"/>
          </xdr:cNvSpPr>
        </xdr:nvSpPr>
        <xdr:spPr>
          <a:xfrm>
            <a:off x="195" y="1549"/>
            <a:ext cx="110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" tIns="46800" rIns="18000" bIns="3600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4" name="Text Box 28"/>
          <xdr:cNvSpPr txBox="1">
            <a:spLocks noChangeArrowheads="1"/>
          </xdr:cNvSpPr>
        </xdr:nvSpPr>
        <xdr:spPr>
          <a:xfrm>
            <a:off x="338" y="1553"/>
            <a:ext cx="117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5" name="Text Box 29"/>
          <xdr:cNvSpPr txBox="1">
            <a:spLocks noChangeArrowheads="1"/>
          </xdr:cNvSpPr>
        </xdr:nvSpPr>
        <xdr:spPr>
          <a:xfrm>
            <a:off x="460" y="1551"/>
            <a:ext cx="49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LNV +</a:t>
            </a:r>
          </a:p>
        </xdr:txBody>
      </xdr:sp>
      <xdr:sp>
        <xdr:nvSpPr>
          <xdr:cNvPr id="16" name="Text Box 30"/>
          <xdr:cNvSpPr txBox="1">
            <a:spLocks noChangeArrowheads="1"/>
          </xdr:cNvSpPr>
        </xdr:nvSpPr>
        <xdr:spPr>
          <a:xfrm>
            <a:off x="515" y="1555"/>
            <a:ext cx="111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LNV -t meghaladó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2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15.00390625" style="26" customWidth="1"/>
    <col min="2" max="4" width="6.7109375" style="26" customWidth="1"/>
    <col min="5" max="5" width="7.140625" style="26" customWidth="1"/>
    <col min="6" max="6" width="7.00390625" style="25" customWidth="1"/>
    <col min="7" max="7" width="21.421875" style="25" customWidth="1"/>
    <col min="8" max="8" width="8.57421875" style="26" customWidth="1"/>
    <col min="9" max="9" width="8.7109375" style="26" bestFit="1" customWidth="1"/>
    <col min="10" max="10" width="6.421875" style="26" customWidth="1"/>
    <col min="11" max="11" width="8.421875" style="29" customWidth="1"/>
    <col min="12" max="12" width="1.7109375" style="36" customWidth="1"/>
    <col min="13" max="15" width="9.140625" style="36" customWidth="1"/>
    <col min="16" max="16" width="18.57421875" style="36" customWidth="1"/>
    <col min="17" max="16384" width="9.140625" style="36" customWidth="1"/>
  </cols>
  <sheetData>
    <row r="1" spans="1:11" s="37" customFormat="1" ht="11.25">
      <c r="A1" s="1"/>
      <c r="B1" s="3" t="s">
        <v>0</v>
      </c>
      <c r="C1" s="3" t="s">
        <v>0</v>
      </c>
      <c r="D1" s="3" t="s">
        <v>0</v>
      </c>
      <c r="E1" s="3" t="s">
        <v>1</v>
      </c>
      <c r="F1" s="118" t="s">
        <v>2</v>
      </c>
      <c r="G1" s="119"/>
      <c r="H1" s="2" t="s">
        <v>3</v>
      </c>
      <c r="I1" s="2" t="s">
        <v>3</v>
      </c>
      <c r="J1" s="4" t="s">
        <v>4</v>
      </c>
      <c r="K1" s="122" t="s">
        <v>16</v>
      </c>
    </row>
    <row r="2" spans="1:11" s="37" customFormat="1" ht="11.25">
      <c r="A2" s="5" t="s">
        <v>5</v>
      </c>
      <c r="B2" s="6" t="s">
        <v>6</v>
      </c>
      <c r="C2" s="7" t="s">
        <v>6</v>
      </c>
      <c r="D2" s="7" t="s">
        <v>6</v>
      </c>
      <c r="E2" s="7" t="s">
        <v>7</v>
      </c>
      <c r="F2" s="120"/>
      <c r="G2" s="121"/>
      <c r="H2" s="8">
        <v>40559</v>
      </c>
      <c r="I2" s="8">
        <v>40560</v>
      </c>
      <c r="J2" s="41" t="s">
        <v>33</v>
      </c>
      <c r="K2" s="123"/>
    </row>
    <row r="3" spans="1:11" s="37" customFormat="1" ht="12" thickBot="1">
      <c r="A3" s="9"/>
      <c r="B3" s="10" t="s">
        <v>8</v>
      </c>
      <c r="C3" s="10" t="s">
        <v>9</v>
      </c>
      <c r="D3" s="10" t="s">
        <v>10</v>
      </c>
      <c r="E3" s="10" t="s">
        <v>6</v>
      </c>
      <c r="F3" s="11" t="s">
        <v>11</v>
      </c>
      <c r="G3" s="12" t="s">
        <v>12</v>
      </c>
      <c r="H3" s="10" t="s">
        <v>13</v>
      </c>
      <c r="I3" s="10" t="s">
        <v>13</v>
      </c>
      <c r="J3" s="42" t="s">
        <v>6</v>
      </c>
      <c r="K3" s="124"/>
    </row>
    <row r="4" spans="1:11" s="38" customFormat="1" ht="12.75" customHeight="1" thickBot="1">
      <c r="A4" s="125" t="s">
        <v>136</v>
      </c>
      <c r="B4" s="126"/>
      <c r="C4" s="126"/>
      <c r="D4" s="126"/>
      <c r="E4" s="126"/>
      <c r="F4" s="126"/>
      <c r="G4" s="126"/>
      <c r="H4" s="126"/>
      <c r="I4" s="126"/>
      <c r="J4" s="126"/>
      <c r="K4" s="127"/>
    </row>
    <row r="5" spans="1:14" s="38" customFormat="1" ht="12.75" customHeight="1">
      <c r="A5" s="58" t="s">
        <v>137</v>
      </c>
      <c r="B5" s="34">
        <v>700</v>
      </c>
      <c r="C5" s="34">
        <v>740</v>
      </c>
      <c r="D5" s="34">
        <v>770</v>
      </c>
      <c r="E5" s="59">
        <v>1220</v>
      </c>
      <c r="F5" s="15" t="str">
        <f aca="true" t="shared" si="0" ref="F5:F12">IF(J5&lt;0,"ê",IF(J5&gt;0,"é",""))</f>
        <v>ê</v>
      </c>
      <c r="G5" s="103" t="s">
        <v>150</v>
      </c>
      <c r="H5" s="31">
        <v>839</v>
      </c>
      <c r="I5" s="31">
        <v>807</v>
      </c>
      <c r="J5" s="17">
        <f aca="true" t="shared" si="1" ref="J5:J12">I5-H5</f>
        <v>-32</v>
      </c>
      <c r="K5" s="50" t="str">
        <f>IF(I5&gt;=D5,"III",IF(I5&gt;=C5,"II",IF(I5&gt;=B5,"I",0)))</f>
        <v>III</v>
      </c>
      <c r="N5" s="108"/>
    </row>
    <row r="6" spans="1:14" s="38" customFormat="1" ht="12.75" customHeight="1">
      <c r="A6" s="13" t="s">
        <v>138</v>
      </c>
      <c r="B6" s="27" t="s">
        <v>14</v>
      </c>
      <c r="C6" s="27" t="s">
        <v>14</v>
      </c>
      <c r="D6" s="27" t="s">
        <v>14</v>
      </c>
      <c r="E6" s="16">
        <v>986</v>
      </c>
      <c r="F6" s="15" t="str">
        <f t="shared" si="0"/>
        <v>ê</v>
      </c>
      <c r="G6" s="103" t="s">
        <v>151</v>
      </c>
      <c r="H6" s="14">
        <v>672</v>
      </c>
      <c r="I6" s="14">
        <v>599</v>
      </c>
      <c r="J6" s="17">
        <f t="shared" si="1"/>
        <v>-73</v>
      </c>
      <c r="K6" s="50">
        <f aca="true" t="shared" si="2" ref="K6:K12">IF(I6&gt;=D6,"III",IF(I6&gt;=C6,"II",IF(I6&gt;=B6,"I",0)))</f>
        <v>0</v>
      </c>
      <c r="M6" s="61"/>
      <c r="N6" s="108"/>
    </row>
    <row r="7" spans="1:11" s="38" customFormat="1" ht="12.75" customHeight="1">
      <c r="A7" s="13" t="s">
        <v>139</v>
      </c>
      <c r="B7" s="27">
        <v>650</v>
      </c>
      <c r="C7" s="27">
        <v>750</v>
      </c>
      <c r="D7" s="27">
        <v>850</v>
      </c>
      <c r="E7" s="16">
        <v>948</v>
      </c>
      <c r="F7" s="15" t="str">
        <f t="shared" si="0"/>
        <v>ê</v>
      </c>
      <c r="G7" s="117" t="s">
        <v>152</v>
      </c>
      <c r="H7" s="14">
        <v>738</v>
      </c>
      <c r="I7" s="14">
        <v>652</v>
      </c>
      <c r="J7" s="17">
        <f t="shared" si="1"/>
        <v>-86</v>
      </c>
      <c r="K7" s="50" t="str">
        <f t="shared" si="2"/>
        <v>I</v>
      </c>
    </row>
    <row r="8" spans="1:11" s="38" customFormat="1" ht="12.75" customHeight="1">
      <c r="A8" s="18" t="s">
        <v>140</v>
      </c>
      <c r="B8" s="109">
        <v>470</v>
      </c>
      <c r="C8" s="109">
        <v>540</v>
      </c>
      <c r="D8" s="109">
        <v>610</v>
      </c>
      <c r="E8" s="62">
        <v>894</v>
      </c>
      <c r="F8" s="15" t="str">
        <f t="shared" si="0"/>
        <v>é</v>
      </c>
      <c r="G8" s="117" t="s">
        <v>155</v>
      </c>
      <c r="H8" s="17">
        <v>606</v>
      </c>
      <c r="I8" s="17">
        <v>649</v>
      </c>
      <c r="J8" s="17">
        <f t="shared" si="1"/>
        <v>43</v>
      </c>
      <c r="K8" s="50" t="str">
        <f t="shared" si="2"/>
        <v>III</v>
      </c>
    </row>
    <row r="9" spans="1:11" s="38" customFormat="1" ht="12.75" customHeight="1">
      <c r="A9" s="13" t="s">
        <v>141</v>
      </c>
      <c r="B9" s="109">
        <v>500</v>
      </c>
      <c r="C9" s="109">
        <v>620</v>
      </c>
      <c r="D9" s="109">
        <v>680</v>
      </c>
      <c r="E9" s="16">
        <v>801</v>
      </c>
      <c r="F9" s="15" t="str">
        <f t="shared" si="0"/>
        <v>é</v>
      </c>
      <c r="G9" s="111" t="s">
        <v>148</v>
      </c>
      <c r="H9" s="14">
        <v>550</v>
      </c>
      <c r="I9" s="14">
        <v>612</v>
      </c>
      <c r="J9" s="17">
        <f t="shared" si="1"/>
        <v>62</v>
      </c>
      <c r="K9" s="50" t="str">
        <f t="shared" si="2"/>
        <v>I</v>
      </c>
    </row>
    <row r="10" spans="1:11" s="38" customFormat="1" ht="12.75" customHeight="1">
      <c r="A10" s="13" t="s">
        <v>142</v>
      </c>
      <c r="B10" s="109">
        <v>500</v>
      </c>
      <c r="C10" s="109">
        <v>600</v>
      </c>
      <c r="D10" s="109">
        <v>650</v>
      </c>
      <c r="E10" s="16">
        <v>771</v>
      </c>
      <c r="F10" s="15" t="str">
        <f t="shared" si="0"/>
        <v>é</v>
      </c>
      <c r="G10" s="111" t="s">
        <v>149</v>
      </c>
      <c r="H10" s="14">
        <v>511</v>
      </c>
      <c r="I10" s="14">
        <v>572</v>
      </c>
      <c r="J10" s="17">
        <f t="shared" si="1"/>
        <v>61</v>
      </c>
      <c r="K10" s="50" t="str">
        <f t="shared" si="2"/>
        <v>I</v>
      </c>
    </row>
    <row r="11" spans="1:11" s="38" customFormat="1" ht="12.75" customHeight="1">
      <c r="A11" s="18" t="s">
        <v>143</v>
      </c>
      <c r="B11" s="17">
        <v>520</v>
      </c>
      <c r="C11" s="17">
        <v>620</v>
      </c>
      <c r="D11" s="17">
        <v>670</v>
      </c>
      <c r="E11" s="17">
        <v>714</v>
      </c>
      <c r="F11" s="15" t="str">
        <f t="shared" si="0"/>
        <v>é</v>
      </c>
      <c r="G11" s="111" t="s">
        <v>154</v>
      </c>
      <c r="H11" s="62">
        <v>433</v>
      </c>
      <c r="I11" s="62">
        <v>492</v>
      </c>
      <c r="J11" s="17">
        <f t="shared" si="1"/>
        <v>59</v>
      </c>
      <c r="K11" s="50">
        <f t="shared" si="2"/>
        <v>0</v>
      </c>
    </row>
    <row r="12" spans="1:11" s="38" customFormat="1" ht="12.75" customHeight="1" thickBot="1">
      <c r="A12" s="13" t="s">
        <v>144</v>
      </c>
      <c r="B12" s="17">
        <v>620</v>
      </c>
      <c r="C12" s="17">
        <v>700</v>
      </c>
      <c r="D12" s="17">
        <v>800</v>
      </c>
      <c r="E12" s="17">
        <v>860</v>
      </c>
      <c r="F12" s="15" t="str">
        <f t="shared" si="0"/>
        <v>é</v>
      </c>
      <c r="G12" s="110" t="s">
        <v>153</v>
      </c>
      <c r="H12" s="16">
        <v>559</v>
      </c>
      <c r="I12" s="16">
        <v>627</v>
      </c>
      <c r="J12" s="17">
        <f t="shared" si="1"/>
        <v>68</v>
      </c>
      <c r="K12" s="50" t="str">
        <f t="shared" si="2"/>
        <v>I</v>
      </c>
    </row>
    <row r="13" spans="1:11" s="40" customFormat="1" ht="12.75" customHeight="1" thickBot="1">
      <c r="A13" s="125" t="s">
        <v>80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7"/>
    </row>
    <row r="14" spans="1:11" s="38" customFormat="1" ht="12.75" customHeight="1" thickBot="1">
      <c r="A14" s="20" t="s">
        <v>81</v>
      </c>
      <c r="B14" s="27" t="s">
        <v>14</v>
      </c>
      <c r="C14" s="27" t="s">
        <v>14</v>
      </c>
      <c r="D14" s="27" t="s">
        <v>14</v>
      </c>
      <c r="E14" s="19">
        <v>150</v>
      </c>
      <c r="F14" s="22">
        <f>IF(J14&lt;0,"ê",IF(J14&gt;0,"é",""))</f>
      </c>
      <c r="G14" s="76"/>
      <c r="H14" s="21">
        <v>123</v>
      </c>
      <c r="I14" s="21">
        <v>123</v>
      </c>
      <c r="J14" s="19">
        <f>I14-H14</f>
        <v>0</v>
      </c>
      <c r="K14" s="50"/>
    </row>
    <row r="15" spans="1:11" ht="12.75" customHeight="1" hidden="1" thickBot="1">
      <c r="A15" s="125" t="s">
        <v>52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7"/>
    </row>
    <row r="16" spans="1:11" ht="12.75" customHeight="1" hidden="1" thickBot="1">
      <c r="A16" s="47" t="s">
        <v>53</v>
      </c>
      <c r="B16" s="48">
        <v>500</v>
      </c>
      <c r="C16" s="48">
        <v>550</v>
      </c>
      <c r="D16" s="48">
        <v>600</v>
      </c>
      <c r="E16" s="51">
        <v>682</v>
      </c>
      <c r="F16" s="49" t="str">
        <f>IF(J16&lt;0,"ê",IF(J16&gt;0,"é",""))</f>
        <v>ê</v>
      </c>
      <c r="G16" s="68"/>
      <c r="H16" s="48">
        <v>502</v>
      </c>
      <c r="I16" s="48"/>
      <c r="J16" s="48">
        <f>I16-H16</f>
        <v>-502</v>
      </c>
      <c r="K16" s="50">
        <f>IF(I16&gt;=D16,"III",IF(I16&gt;=C16,"II",IF(I16&gt;=B16,"I",0)))</f>
        <v>0</v>
      </c>
    </row>
    <row r="17" spans="1:11" ht="12.75" customHeight="1" hidden="1" thickBot="1">
      <c r="A17" s="125" t="s">
        <v>20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7"/>
    </row>
    <row r="18" spans="1:11" ht="12.75" customHeight="1" hidden="1">
      <c r="A18" s="33" t="s">
        <v>21</v>
      </c>
      <c r="B18" s="27" t="s">
        <v>14</v>
      </c>
      <c r="C18" s="27" t="s">
        <v>14</v>
      </c>
      <c r="D18" s="27" t="s">
        <v>14</v>
      </c>
      <c r="E18" s="34">
        <v>432</v>
      </c>
      <c r="F18" s="35" t="str">
        <f>IF(J18&lt;0,"ê",IF(J18&gt;0,"é",""))</f>
        <v>ê</v>
      </c>
      <c r="G18" s="45" t="s">
        <v>89</v>
      </c>
      <c r="H18" s="34">
        <v>227</v>
      </c>
      <c r="I18" s="34"/>
      <c r="J18" s="14">
        <f>I18-H18</f>
        <v>-227</v>
      </c>
      <c r="K18" s="28">
        <f>IF(I18&gt;=D18,"III",IF(I18&gt;=C18,"II",IF(I18&gt;=B18,"I",0)))</f>
        <v>0</v>
      </c>
    </row>
    <row r="19" spans="1:11" ht="12.75" customHeight="1" hidden="1">
      <c r="A19" s="13" t="s">
        <v>22</v>
      </c>
      <c r="B19" s="16">
        <v>330</v>
      </c>
      <c r="C19" s="16">
        <v>350</v>
      </c>
      <c r="D19" s="16">
        <v>370</v>
      </c>
      <c r="E19" s="16">
        <v>393</v>
      </c>
      <c r="F19" s="35" t="str">
        <f>IF(J19&lt;0,"ê",IF(J19&gt;0,"é",""))</f>
        <v>ê</v>
      </c>
      <c r="G19" s="81" t="s">
        <v>94</v>
      </c>
      <c r="H19" s="14">
        <v>208</v>
      </c>
      <c r="I19" s="14"/>
      <c r="J19" s="14">
        <f>I19-H19</f>
        <v>-208</v>
      </c>
      <c r="K19" s="28">
        <f>IF(I19&gt;=D19,"III",IF(I19&gt;=C19,"II",IF(I19&gt;=B19,"I",0)))</f>
        <v>0</v>
      </c>
    </row>
    <row r="20" spans="1:11" ht="12.75" customHeight="1" hidden="1">
      <c r="A20" s="13" t="s">
        <v>23</v>
      </c>
      <c r="B20" s="16">
        <v>300</v>
      </c>
      <c r="C20" s="16">
        <v>350</v>
      </c>
      <c r="D20" s="16">
        <v>400</v>
      </c>
      <c r="E20" s="16">
        <v>474</v>
      </c>
      <c r="F20" s="15" t="str">
        <f>IF(J20&lt;0,"ê",IF(J20&gt;0,"é",""))</f>
        <v>ê</v>
      </c>
      <c r="G20" s="46" t="s">
        <v>102</v>
      </c>
      <c r="H20" s="32">
        <v>124</v>
      </c>
      <c r="I20" s="32"/>
      <c r="J20" s="17">
        <f>I20-H20</f>
        <v>-124</v>
      </c>
      <c r="K20" s="28">
        <f>IF(I20&gt;=D20,"III",IF(I20&gt;=C20,"II",IF(I20&gt;=B20,"I",0)))</f>
        <v>0</v>
      </c>
    </row>
    <row r="21" spans="1:11" s="37" customFormat="1" ht="12.75" customHeight="1" hidden="1" thickBot="1">
      <c r="A21" s="13" t="s">
        <v>24</v>
      </c>
      <c r="B21" s="17">
        <v>420</v>
      </c>
      <c r="C21" s="17">
        <v>470</v>
      </c>
      <c r="D21" s="17">
        <v>520</v>
      </c>
      <c r="E21" s="17">
        <v>611</v>
      </c>
      <c r="F21" s="15" t="str">
        <f>IF(J21&lt;0,"ê",IF(J21&gt;0,"é",""))</f>
        <v>ê</v>
      </c>
      <c r="G21" s="46" t="s">
        <v>95</v>
      </c>
      <c r="H21" s="19">
        <v>315</v>
      </c>
      <c r="I21" s="19"/>
      <c r="J21" s="19">
        <f>I21-H21</f>
        <v>-315</v>
      </c>
      <c r="K21" s="28">
        <f>IF(I21&gt;=D21,"III",IF(I21&gt;=C21,"II",IF(I21&gt;=B21,"I",0)))</f>
        <v>0</v>
      </c>
    </row>
    <row r="22" spans="1:11" s="38" customFormat="1" ht="12.75" customHeight="1" thickBot="1">
      <c r="A22" s="125" t="s">
        <v>65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7"/>
    </row>
    <row r="23" spans="1:11" s="38" customFormat="1" ht="12.75" customHeight="1">
      <c r="A23" s="13" t="s">
        <v>66</v>
      </c>
      <c r="B23" s="27" t="s">
        <v>14</v>
      </c>
      <c r="C23" s="27" t="s">
        <v>14</v>
      </c>
      <c r="D23" s="27" t="s">
        <v>14</v>
      </c>
      <c r="E23" s="16">
        <v>745</v>
      </c>
      <c r="F23" s="15" t="str">
        <f aca="true" t="shared" si="3" ref="F23:F38">IF(J23&lt;0,"ê",IF(J23&gt;0,"é",""))</f>
        <v>ê</v>
      </c>
      <c r="G23" s="90"/>
      <c r="H23" s="31">
        <v>109</v>
      </c>
      <c r="I23" s="31">
        <v>71</v>
      </c>
      <c r="J23" s="17">
        <f aca="true" t="shared" si="4" ref="J23:J36">I23-H23</f>
        <v>-38</v>
      </c>
      <c r="K23" s="50">
        <f aca="true" t="shared" si="5" ref="K23:K38">IF(I23&gt;=D23,"III",IF(I23&gt;=C23,"II",IF(I23&gt;=B23,"I",0)))</f>
        <v>0</v>
      </c>
    </row>
    <row r="24" spans="1:11" s="38" customFormat="1" ht="12.75" customHeight="1">
      <c r="A24" s="13" t="s">
        <v>67</v>
      </c>
      <c r="B24" s="16">
        <v>300</v>
      </c>
      <c r="C24" s="16">
        <v>400</v>
      </c>
      <c r="D24" s="16">
        <v>500</v>
      </c>
      <c r="E24" s="16">
        <v>736</v>
      </c>
      <c r="F24" s="15" t="str">
        <f t="shared" si="3"/>
        <v>é</v>
      </c>
      <c r="G24" s="113"/>
      <c r="H24" s="14">
        <v>-16</v>
      </c>
      <c r="I24" s="14">
        <v>4</v>
      </c>
      <c r="J24" s="17">
        <f t="shared" si="4"/>
        <v>20</v>
      </c>
      <c r="K24" s="69">
        <f>IF(I24&gt;=D24,"III",IF(I24&gt;=C24,"II",IF(I24&gt;=B24,"I",0)))</f>
        <v>0</v>
      </c>
    </row>
    <row r="25" spans="1:11" s="38" customFormat="1" ht="12.75" customHeight="1">
      <c r="A25" s="13" t="s">
        <v>68</v>
      </c>
      <c r="B25" s="14">
        <v>500</v>
      </c>
      <c r="C25" s="14">
        <v>600</v>
      </c>
      <c r="D25" s="14">
        <v>700</v>
      </c>
      <c r="E25" s="14">
        <v>1014</v>
      </c>
      <c r="F25" s="15" t="str">
        <f t="shared" si="3"/>
        <v>é</v>
      </c>
      <c r="G25" s="114"/>
      <c r="H25" s="14">
        <v>111</v>
      </c>
      <c r="I25" s="14">
        <v>206</v>
      </c>
      <c r="J25" s="17">
        <f t="shared" si="4"/>
        <v>95</v>
      </c>
      <c r="K25" s="69">
        <f>IF(I25&gt;=D25,"III",IF(I25&gt;=C25,"II",IF(I25&gt;=B25,"I",0)))</f>
        <v>0</v>
      </c>
    </row>
    <row r="26" spans="1:11" s="38" customFormat="1" ht="12.75" customHeight="1">
      <c r="A26" s="18" t="s">
        <v>69</v>
      </c>
      <c r="B26" s="17">
        <v>600</v>
      </c>
      <c r="C26" s="17">
        <v>750</v>
      </c>
      <c r="D26" s="17">
        <v>800</v>
      </c>
      <c r="E26" s="17">
        <v>943</v>
      </c>
      <c r="F26" s="15" t="str">
        <f t="shared" si="3"/>
        <v>é</v>
      </c>
      <c r="G26" s="114"/>
      <c r="H26" s="17">
        <v>270</v>
      </c>
      <c r="I26" s="17">
        <v>361</v>
      </c>
      <c r="J26" s="17">
        <f t="shared" si="4"/>
        <v>91</v>
      </c>
      <c r="K26" s="69">
        <f>IF(I26&gt;=D26,"III",IF(I26&gt;=C26,"II",IF(I26&gt;=B26,"I",0)))</f>
        <v>0</v>
      </c>
    </row>
    <row r="27" spans="1:11" s="38" customFormat="1" ht="12.75" customHeight="1">
      <c r="A27" s="13" t="s">
        <v>70</v>
      </c>
      <c r="B27" s="14">
        <v>500</v>
      </c>
      <c r="C27" s="14">
        <v>600</v>
      </c>
      <c r="D27" s="14">
        <v>700</v>
      </c>
      <c r="E27" s="14">
        <v>758</v>
      </c>
      <c r="F27" s="15" t="str">
        <f t="shared" si="3"/>
        <v>é</v>
      </c>
      <c r="G27" s="114"/>
      <c r="H27" s="14">
        <v>190</v>
      </c>
      <c r="I27" s="14">
        <v>258</v>
      </c>
      <c r="J27" s="17">
        <f t="shared" si="4"/>
        <v>68</v>
      </c>
      <c r="K27" s="50">
        <f t="shared" si="5"/>
        <v>0</v>
      </c>
    </row>
    <row r="28" spans="1:11" s="38" customFormat="1" ht="12.75" customHeight="1">
      <c r="A28" s="13" t="s">
        <v>71</v>
      </c>
      <c r="B28" s="14">
        <v>550</v>
      </c>
      <c r="C28" s="14">
        <v>650</v>
      </c>
      <c r="D28" s="14">
        <v>750</v>
      </c>
      <c r="E28" s="14">
        <v>890</v>
      </c>
      <c r="F28" s="15" t="str">
        <f t="shared" si="3"/>
        <v>é</v>
      </c>
      <c r="G28" s="114"/>
      <c r="H28" s="14">
        <v>357</v>
      </c>
      <c r="I28" s="14">
        <v>400</v>
      </c>
      <c r="J28" s="17">
        <f t="shared" si="4"/>
        <v>43</v>
      </c>
      <c r="K28" s="50">
        <f t="shared" si="5"/>
        <v>0</v>
      </c>
    </row>
    <row r="29" spans="1:11" s="38" customFormat="1" ht="12.75" customHeight="1">
      <c r="A29" s="13" t="s">
        <v>72</v>
      </c>
      <c r="B29" s="14">
        <v>650</v>
      </c>
      <c r="C29" s="14">
        <v>700</v>
      </c>
      <c r="D29" s="14">
        <v>800</v>
      </c>
      <c r="E29" s="14">
        <v>928</v>
      </c>
      <c r="F29" s="15" t="str">
        <f aca="true" t="shared" si="6" ref="F29:F34">IF(J29&lt;0,"ê",IF(J29&gt;0,"é",""))</f>
        <v>é</v>
      </c>
      <c r="G29" s="114"/>
      <c r="H29" s="17">
        <v>558</v>
      </c>
      <c r="I29" s="17">
        <v>576</v>
      </c>
      <c r="J29" s="17">
        <f t="shared" si="4"/>
        <v>18</v>
      </c>
      <c r="K29" s="50">
        <f t="shared" si="5"/>
        <v>0</v>
      </c>
    </row>
    <row r="30" spans="1:17" s="38" customFormat="1" ht="12.75" customHeight="1">
      <c r="A30" s="13" t="s">
        <v>73</v>
      </c>
      <c r="B30" s="14">
        <v>500</v>
      </c>
      <c r="C30" s="14">
        <v>600</v>
      </c>
      <c r="D30" s="14">
        <v>650</v>
      </c>
      <c r="E30" s="14">
        <v>806</v>
      </c>
      <c r="F30" s="15" t="str">
        <f t="shared" si="6"/>
        <v>é</v>
      </c>
      <c r="G30" s="114"/>
      <c r="H30" s="14">
        <v>489</v>
      </c>
      <c r="I30" s="14">
        <v>496</v>
      </c>
      <c r="J30" s="17">
        <f t="shared" si="4"/>
        <v>7</v>
      </c>
      <c r="K30" s="50">
        <f t="shared" si="5"/>
        <v>0</v>
      </c>
      <c r="Q30" s="88"/>
    </row>
    <row r="31" spans="1:17" s="38" customFormat="1" ht="12.75" customHeight="1" hidden="1">
      <c r="A31" s="13" t="s">
        <v>122</v>
      </c>
      <c r="B31" s="14">
        <v>500</v>
      </c>
      <c r="C31" s="14">
        <v>600</v>
      </c>
      <c r="D31" s="14">
        <v>650</v>
      </c>
      <c r="E31" s="14">
        <v>811</v>
      </c>
      <c r="F31" s="15">
        <f t="shared" si="6"/>
      </c>
      <c r="G31" s="46" t="s">
        <v>123</v>
      </c>
      <c r="H31" s="14"/>
      <c r="I31" s="14"/>
      <c r="J31" s="17">
        <f t="shared" si="4"/>
        <v>0</v>
      </c>
      <c r="K31" s="50">
        <f t="shared" si="5"/>
        <v>0</v>
      </c>
      <c r="Q31" s="88"/>
    </row>
    <row r="32" spans="1:17" s="38" customFormat="1" ht="12.75" customHeight="1" hidden="1">
      <c r="A32" s="13" t="s">
        <v>124</v>
      </c>
      <c r="B32" s="14">
        <v>600</v>
      </c>
      <c r="C32" s="14">
        <v>670</v>
      </c>
      <c r="D32" s="14">
        <v>720</v>
      </c>
      <c r="E32" s="14">
        <v>883</v>
      </c>
      <c r="F32" s="15">
        <f t="shared" si="6"/>
      </c>
      <c r="G32" s="46" t="s">
        <v>125</v>
      </c>
      <c r="H32" s="14"/>
      <c r="I32" s="14"/>
      <c r="J32" s="17">
        <f t="shared" si="4"/>
        <v>0</v>
      </c>
      <c r="K32" s="50">
        <f t="shared" si="5"/>
        <v>0</v>
      </c>
      <c r="Q32" s="88"/>
    </row>
    <row r="33" spans="1:11" s="38" customFormat="1" ht="12.75" customHeight="1" hidden="1">
      <c r="A33" s="13" t="s">
        <v>74</v>
      </c>
      <c r="B33" s="14">
        <v>600</v>
      </c>
      <c r="C33" s="73" t="s">
        <v>14</v>
      </c>
      <c r="D33" s="73" t="s">
        <v>14</v>
      </c>
      <c r="E33" s="14">
        <v>881</v>
      </c>
      <c r="F33" s="15">
        <f t="shared" si="6"/>
      </c>
      <c r="G33" s="90" t="s">
        <v>121</v>
      </c>
      <c r="H33" s="14"/>
      <c r="I33" s="14"/>
      <c r="J33" s="17">
        <f t="shared" si="4"/>
        <v>0</v>
      </c>
      <c r="K33" s="50">
        <f t="shared" si="5"/>
        <v>0</v>
      </c>
    </row>
    <row r="34" spans="1:17" s="38" customFormat="1" ht="12.75" customHeight="1">
      <c r="A34" s="13" t="s">
        <v>75</v>
      </c>
      <c r="B34" s="14">
        <v>600</v>
      </c>
      <c r="C34" s="14">
        <v>700</v>
      </c>
      <c r="D34" s="14">
        <v>800</v>
      </c>
      <c r="E34" s="14">
        <v>1030</v>
      </c>
      <c r="F34" s="15" t="str">
        <f t="shared" si="6"/>
        <v>é</v>
      </c>
      <c r="G34" s="112"/>
      <c r="H34" s="14">
        <v>705</v>
      </c>
      <c r="I34" s="14">
        <v>706</v>
      </c>
      <c r="J34" s="17">
        <f t="shared" si="4"/>
        <v>1</v>
      </c>
      <c r="K34" s="50" t="s">
        <v>135</v>
      </c>
      <c r="Q34" s="88"/>
    </row>
    <row r="35" spans="1:17" s="38" customFormat="1" ht="12.75" customHeight="1">
      <c r="A35" s="13" t="s">
        <v>76</v>
      </c>
      <c r="B35" s="14">
        <v>650</v>
      </c>
      <c r="C35" s="14">
        <v>750</v>
      </c>
      <c r="D35" s="14">
        <v>800</v>
      </c>
      <c r="E35" s="14">
        <v>1041</v>
      </c>
      <c r="F35" s="15" t="str">
        <f t="shared" si="3"/>
        <v>ê</v>
      </c>
      <c r="G35" s="103" t="s">
        <v>126</v>
      </c>
      <c r="H35" s="14">
        <v>749</v>
      </c>
      <c r="I35" s="14">
        <v>748</v>
      </c>
      <c r="J35" s="17">
        <f t="shared" si="4"/>
        <v>-1</v>
      </c>
      <c r="K35" s="50" t="s">
        <v>135</v>
      </c>
      <c r="Q35" s="88"/>
    </row>
    <row r="36" spans="1:11" s="38" customFormat="1" ht="12.75" customHeight="1">
      <c r="A36" s="13" t="s">
        <v>82</v>
      </c>
      <c r="B36" s="14">
        <v>650</v>
      </c>
      <c r="C36" s="14">
        <v>750</v>
      </c>
      <c r="D36" s="14">
        <v>800</v>
      </c>
      <c r="E36" s="14">
        <v>1037</v>
      </c>
      <c r="F36" s="15" t="str">
        <f t="shared" si="3"/>
        <v>ê</v>
      </c>
      <c r="G36" s="103" t="s">
        <v>118</v>
      </c>
      <c r="H36" s="14">
        <v>699</v>
      </c>
      <c r="I36" s="14">
        <v>693</v>
      </c>
      <c r="J36" s="17">
        <f t="shared" si="4"/>
        <v>-6</v>
      </c>
      <c r="K36" s="50" t="str">
        <f t="shared" si="5"/>
        <v>I</v>
      </c>
    </row>
    <row r="37" spans="1:11" s="38" customFormat="1" ht="12.75" customHeight="1">
      <c r="A37" s="13" t="s">
        <v>83</v>
      </c>
      <c r="B37" s="14">
        <v>650</v>
      </c>
      <c r="C37" s="14">
        <v>750</v>
      </c>
      <c r="D37" s="14">
        <v>850</v>
      </c>
      <c r="E37" s="14">
        <v>1062</v>
      </c>
      <c r="F37" s="15" t="str">
        <f t="shared" si="3"/>
        <v>ê</v>
      </c>
      <c r="G37" s="106" t="s">
        <v>119</v>
      </c>
      <c r="H37" s="14">
        <v>720</v>
      </c>
      <c r="I37" s="14">
        <v>714</v>
      </c>
      <c r="J37" s="17">
        <f>I37-H37</f>
        <v>-6</v>
      </c>
      <c r="K37" s="50" t="str">
        <f t="shared" si="5"/>
        <v>I</v>
      </c>
    </row>
    <row r="38" spans="1:16" s="38" customFormat="1" ht="12.75" customHeight="1" thickBot="1">
      <c r="A38" s="77" t="s">
        <v>84</v>
      </c>
      <c r="B38" s="32">
        <v>650</v>
      </c>
      <c r="C38" s="32">
        <v>750</v>
      </c>
      <c r="D38" s="32">
        <v>850</v>
      </c>
      <c r="E38" s="32">
        <v>1009</v>
      </c>
      <c r="F38" s="54" t="str">
        <f t="shared" si="3"/>
        <v>ê</v>
      </c>
      <c r="G38" s="103" t="s">
        <v>120</v>
      </c>
      <c r="H38" s="32">
        <v>644</v>
      </c>
      <c r="I38" s="32">
        <v>637</v>
      </c>
      <c r="J38" s="56">
        <f>I38-H38</f>
        <v>-7</v>
      </c>
      <c r="K38" s="50">
        <f t="shared" si="5"/>
        <v>0</v>
      </c>
      <c r="P38" s="88"/>
    </row>
    <row r="39" spans="1:11" s="38" customFormat="1" ht="12.75" customHeight="1" hidden="1" thickBot="1">
      <c r="A39" s="125" t="s">
        <v>90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7"/>
    </row>
    <row r="40" spans="1:11" s="38" customFormat="1" ht="12.75" customHeight="1" hidden="1">
      <c r="A40" s="13" t="s">
        <v>91</v>
      </c>
      <c r="B40" s="17">
        <v>300</v>
      </c>
      <c r="C40" s="17">
        <v>400</v>
      </c>
      <c r="D40" s="17">
        <v>450</v>
      </c>
      <c r="E40" s="17">
        <v>646</v>
      </c>
      <c r="F40" s="30">
        <f>IF(J40&lt;0,"ê",IF(J40&gt;0,"é",""))</f>
      </c>
      <c r="G40" s="46" t="s">
        <v>100</v>
      </c>
      <c r="H40" s="31"/>
      <c r="I40" s="31"/>
      <c r="J40" s="31">
        <f>I40-H40</f>
        <v>0</v>
      </c>
      <c r="K40" s="66">
        <f>IF(I40&gt;=D40,"III",IF(I40&gt;=C40,"II",IF(I40&gt;=B40,"I",0)))</f>
        <v>0</v>
      </c>
    </row>
    <row r="41" spans="1:11" s="38" customFormat="1" ht="12.75" customHeight="1" hidden="1" thickBot="1">
      <c r="A41" s="13" t="s">
        <v>92</v>
      </c>
      <c r="B41" s="17">
        <v>300</v>
      </c>
      <c r="C41" s="17">
        <v>400</v>
      </c>
      <c r="D41" s="17">
        <v>450</v>
      </c>
      <c r="E41" s="17">
        <v>629</v>
      </c>
      <c r="F41" s="22">
        <f>IF(J41&lt;0,"ê",IF(J41&gt;0,"é",""))</f>
      </c>
      <c r="G41" s="46" t="s">
        <v>101</v>
      </c>
      <c r="H41" s="19"/>
      <c r="I41" s="19"/>
      <c r="J41" s="19">
        <f>I41-H41</f>
        <v>0</v>
      </c>
      <c r="K41" s="67">
        <f>IF(I41&gt;=D41,"III",IF(I41&gt;=C41,"II",IF(I41&gt;=B41,"I",0)))</f>
        <v>0</v>
      </c>
    </row>
    <row r="42" spans="1:11" s="38" customFormat="1" ht="12.75" customHeight="1" thickBot="1">
      <c r="A42" s="125" t="s">
        <v>46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7"/>
    </row>
    <row r="43" spans="1:11" s="38" customFormat="1" ht="12.75" customHeight="1">
      <c r="A43" s="13" t="s">
        <v>47</v>
      </c>
      <c r="B43" s="17">
        <v>470</v>
      </c>
      <c r="C43" s="17">
        <v>550</v>
      </c>
      <c r="D43" s="17">
        <v>580</v>
      </c>
      <c r="E43" s="17">
        <v>651</v>
      </c>
      <c r="F43" s="15" t="str">
        <f>IF(J43&lt;0,"ê",IF(J43&gt;0,"é",""))</f>
        <v>é</v>
      </c>
      <c r="G43" s="116"/>
      <c r="H43" s="31">
        <v>481</v>
      </c>
      <c r="I43" s="31">
        <v>496</v>
      </c>
      <c r="J43" s="31">
        <f>I43-H43</f>
        <v>15</v>
      </c>
      <c r="K43" s="66" t="str">
        <f>IF(I43&gt;=D43,"III",IF(I43&gt;=C43,"II",IF(I43&gt;=B43,"I",0)))</f>
        <v>I</v>
      </c>
    </row>
    <row r="44" spans="1:11" s="38" customFormat="1" ht="12.75" customHeight="1" thickBot="1">
      <c r="A44" s="13" t="s">
        <v>48</v>
      </c>
      <c r="B44" s="17">
        <v>450</v>
      </c>
      <c r="C44" s="17">
        <v>530</v>
      </c>
      <c r="D44" s="17">
        <v>580</v>
      </c>
      <c r="E44" s="17">
        <v>702</v>
      </c>
      <c r="F44" s="15" t="str">
        <f>IF(J44&lt;0,"ê",IF(J44&gt;0,"é",""))</f>
        <v>é</v>
      </c>
      <c r="G44" s="114"/>
      <c r="H44" s="44">
        <v>521</v>
      </c>
      <c r="I44" s="44">
        <v>526</v>
      </c>
      <c r="J44" s="19">
        <f>I44-H44</f>
        <v>5</v>
      </c>
      <c r="K44" s="50" t="str">
        <f>IF(I44&gt;=D44,"III",IF(I44&gt;=C44,"II",IF(I44&gt;=B44,"I",0)))</f>
        <v>I</v>
      </c>
    </row>
    <row r="45" spans="1:11" s="38" customFormat="1" ht="12.75" customHeight="1" hidden="1" thickBot="1">
      <c r="A45" s="125" t="s">
        <v>96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7"/>
    </row>
    <row r="46" spans="1:11" s="38" customFormat="1" ht="12.75" customHeight="1" hidden="1">
      <c r="A46" s="13" t="s">
        <v>97</v>
      </c>
      <c r="B46" s="17">
        <v>500</v>
      </c>
      <c r="C46" s="17">
        <v>650</v>
      </c>
      <c r="D46" s="17">
        <v>700</v>
      </c>
      <c r="E46" s="17">
        <v>902</v>
      </c>
      <c r="F46" s="30">
        <f>IF(J46&lt;0,"ê",IF(J46&gt;0,"é",""))</f>
      </c>
      <c r="G46" s="46" t="s">
        <v>99</v>
      </c>
      <c r="H46" s="31"/>
      <c r="I46" s="31"/>
      <c r="J46" s="31">
        <f>I46-H46</f>
        <v>0</v>
      </c>
      <c r="K46" s="66">
        <f>IF(I46&gt;=D46,"III",IF(I46&gt;=C46,"II",IF(I46&gt;=B46,"I",0)))</f>
        <v>0</v>
      </c>
    </row>
    <row r="47" spans="1:11" s="38" customFormat="1" ht="12.75" customHeight="1" hidden="1" thickBot="1">
      <c r="A47" s="13" t="s">
        <v>98</v>
      </c>
      <c r="B47" s="17">
        <v>600</v>
      </c>
      <c r="C47" s="17">
        <v>750</v>
      </c>
      <c r="D47" s="17">
        <v>850</v>
      </c>
      <c r="E47" s="17">
        <v>1040</v>
      </c>
      <c r="F47" s="22">
        <f>IF(J47&lt;0,"ê",IF(J47&gt;0,"é",""))</f>
      </c>
      <c r="G47" s="46" t="s">
        <v>103</v>
      </c>
      <c r="H47" s="19"/>
      <c r="I47" s="19"/>
      <c r="J47" s="19">
        <f>I47-H47</f>
        <v>0</v>
      </c>
      <c r="K47" s="67">
        <f>IF(I47&gt;=D47,"III",IF(I47&gt;=C47,"II",IF(I47&gt;=B47,"I",0)))</f>
        <v>0</v>
      </c>
    </row>
    <row r="48" spans="1:11" ht="12.75" customHeight="1" thickBot="1">
      <c r="A48" s="125" t="s">
        <v>61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7"/>
    </row>
    <row r="49" spans="1:11" ht="12.75" customHeight="1" thickBot="1">
      <c r="A49" s="47" t="s">
        <v>62</v>
      </c>
      <c r="B49" s="48">
        <v>650</v>
      </c>
      <c r="C49" s="48">
        <v>700</v>
      </c>
      <c r="D49" s="48">
        <v>800</v>
      </c>
      <c r="E49" s="51">
        <v>898</v>
      </c>
      <c r="F49" s="15" t="str">
        <f>IF(J49&lt;0,"ê",IF(J49&gt;0,"é",""))</f>
        <v>ê</v>
      </c>
      <c r="G49" s="100"/>
      <c r="H49" s="48">
        <v>694</v>
      </c>
      <c r="I49" s="48">
        <v>693</v>
      </c>
      <c r="J49" s="48">
        <f>I49-H49</f>
        <v>-1</v>
      </c>
      <c r="K49" s="50" t="str">
        <f>IF(I49&gt;=D49,"III",IF(I49&gt;=C49,"II",IF(I49&gt;=B49,"I",0)))</f>
        <v>I</v>
      </c>
    </row>
    <row r="50" spans="1:11" s="38" customFormat="1" ht="12.75" customHeight="1" hidden="1" thickBot="1">
      <c r="A50" s="132" t="s">
        <v>58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1"/>
    </row>
    <row r="51" spans="1:11" s="38" customFormat="1" ht="12.75" customHeight="1" hidden="1">
      <c r="A51" s="58" t="s">
        <v>59</v>
      </c>
      <c r="B51" s="31">
        <v>550</v>
      </c>
      <c r="C51" s="31">
        <v>650</v>
      </c>
      <c r="D51" s="31">
        <v>700</v>
      </c>
      <c r="E51" s="31">
        <v>795</v>
      </c>
      <c r="F51" s="30" t="str">
        <f>IF(J51&lt;0,"ê",IF(J51&gt;0,"é",""))</f>
        <v>ê</v>
      </c>
      <c r="G51" s="96" t="s">
        <v>117</v>
      </c>
      <c r="H51" s="31">
        <v>507</v>
      </c>
      <c r="I51" s="31">
        <v>491</v>
      </c>
      <c r="J51" s="31">
        <f>I51-H51</f>
        <v>-16</v>
      </c>
      <c r="K51" s="66">
        <f>IF(I51&gt;=D51,"III",IF(I51&gt;=C51,"II",IF(I51&gt;=B51,"I",0)))</f>
        <v>0</v>
      </c>
    </row>
    <row r="52" spans="1:11" s="38" customFormat="1" ht="12.75" customHeight="1" hidden="1" thickBot="1">
      <c r="A52" s="20" t="s">
        <v>60</v>
      </c>
      <c r="B52" s="19">
        <v>500</v>
      </c>
      <c r="C52" s="19">
        <v>600</v>
      </c>
      <c r="D52" s="19">
        <v>650</v>
      </c>
      <c r="E52" s="19">
        <v>740</v>
      </c>
      <c r="F52" s="22" t="str">
        <f>IF(J52&lt;0,"ê",IF(J52&gt;0,"é",""))</f>
        <v>ê</v>
      </c>
      <c r="G52" s="95" t="s">
        <v>127</v>
      </c>
      <c r="H52" s="19">
        <v>484</v>
      </c>
      <c r="I52" s="19">
        <v>466</v>
      </c>
      <c r="J52" s="19">
        <f>I52-H52</f>
        <v>-18</v>
      </c>
      <c r="K52" s="67">
        <f>IF(I52&gt;=D52,"III",IF(I52&gt;=C52,"II",IF(I52&gt;=B52,"I",0)))</f>
        <v>0</v>
      </c>
    </row>
    <row r="53" spans="1:11" s="40" customFormat="1" ht="12.75" customHeight="1" hidden="1" thickBot="1">
      <c r="A53" s="128" t="s">
        <v>25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30"/>
    </row>
    <row r="54" spans="1:11" s="40" customFormat="1" ht="12.75" customHeight="1" hidden="1">
      <c r="A54" s="13" t="s">
        <v>26</v>
      </c>
      <c r="B54" s="14">
        <v>200</v>
      </c>
      <c r="C54" s="14">
        <v>250</v>
      </c>
      <c r="D54" s="14">
        <v>300</v>
      </c>
      <c r="E54" s="17">
        <v>416</v>
      </c>
      <c r="F54" s="30" t="str">
        <f>IF(J54&lt;0,"ê",IF(J54&gt;0,"é",""))</f>
        <v>ê</v>
      </c>
      <c r="G54" s="46" t="s">
        <v>114</v>
      </c>
      <c r="H54" s="14">
        <v>173</v>
      </c>
      <c r="I54" s="14">
        <v>158</v>
      </c>
      <c r="J54" s="31">
        <f>I54-H54</f>
        <v>-15</v>
      </c>
      <c r="K54" s="66">
        <f>IF(I54&gt;=D54,"III",IF(I54&gt;=C54,"II",IF(I54&gt;=B54,"I",0)))</f>
        <v>0</v>
      </c>
    </row>
    <row r="55" spans="1:11" s="40" customFormat="1" ht="12.75" customHeight="1" hidden="1">
      <c r="A55" s="18" t="s">
        <v>27</v>
      </c>
      <c r="B55" s="17">
        <v>250</v>
      </c>
      <c r="C55" s="17">
        <v>300</v>
      </c>
      <c r="D55" s="17">
        <v>350</v>
      </c>
      <c r="E55" s="17">
        <v>406</v>
      </c>
      <c r="F55" s="35" t="str">
        <f>IF(J55&lt;0,"ê",IF(J55&gt;0,"é",""))</f>
        <v>ê</v>
      </c>
      <c r="G55" s="46" t="s">
        <v>115</v>
      </c>
      <c r="H55" s="17">
        <v>257</v>
      </c>
      <c r="I55" s="17">
        <v>245</v>
      </c>
      <c r="J55" s="14">
        <f>I55-H55</f>
        <v>-12</v>
      </c>
      <c r="K55" s="50">
        <f>IF(I55&gt;=D55,"III",IF(I55&gt;=C55,"II",IF(I55&gt;=B55,"I",0)))</f>
        <v>0</v>
      </c>
    </row>
    <row r="56" spans="1:11" s="40" customFormat="1" ht="12.75" customHeight="1" hidden="1" thickBot="1">
      <c r="A56" s="20" t="s">
        <v>28</v>
      </c>
      <c r="B56" s="19">
        <v>300</v>
      </c>
      <c r="C56" s="19">
        <v>350</v>
      </c>
      <c r="D56" s="19">
        <v>400</v>
      </c>
      <c r="E56" s="19">
        <v>512</v>
      </c>
      <c r="F56" s="35" t="str">
        <f>IF(J56&lt;0,"ê",IF(J56&gt;0,"é",""))</f>
        <v>ê</v>
      </c>
      <c r="G56" s="46" t="s">
        <v>116</v>
      </c>
      <c r="H56" s="19">
        <v>276</v>
      </c>
      <c r="I56" s="19"/>
      <c r="J56" s="19">
        <f>I56-H56</f>
        <v>-276</v>
      </c>
      <c r="K56" s="50">
        <f>IF(I56&gt;=D56,"III",IF(I56&gt;=C56,"II",IF(I56&gt;=B56,"I",0)))</f>
        <v>0</v>
      </c>
    </row>
    <row r="57" spans="1:11" s="38" customFormat="1" ht="12.75" customHeight="1" thickBot="1">
      <c r="A57" s="132" t="s">
        <v>49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1"/>
    </row>
    <row r="58" spans="1:11" s="38" customFormat="1" ht="12.75" customHeight="1">
      <c r="A58" s="58" t="s">
        <v>50</v>
      </c>
      <c r="B58" s="31">
        <v>200</v>
      </c>
      <c r="C58" s="31">
        <v>250</v>
      </c>
      <c r="D58" s="31">
        <v>300</v>
      </c>
      <c r="E58" s="97">
        <v>342</v>
      </c>
      <c r="F58" s="30" t="str">
        <f>IF(J58&lt;0,"ê",IF(J58&gt;0,"é",""))</f>
        <v>ê</v>
      </c>
      <c r="G58" s="115" t="s">
        <v>147</v>
      </c>
      <c r="H58" s="31">
        <v>255</v>
      </c>
      <c r="I58" s="31">
        <v>250</v>
      </c>
      <c r="J58" s="31">
        <f>I58-H58</f>
        <v>-5</v>
      </c>
      <c r="K58" s="66" t="str">
        <f>IF(I58&gt;=D58,"III",IF(I58&gt;=C58,"II",IF(I58&gt;=B58,"I",0)))</f>
        <v>II</v>
      </c>
    </row>
    <row r="59" spans="1:11" s="38" customFormat="1" ht="12.75" customHeight="1" hidden="1" thickBot="1">
      <c r="A59" s="20" t="s">
        <v>51</v>
      </c>
      <c r="B59" s="19">
        <v>300</v>
      </c>
      <c r="C59" s="19">
        <v>370</v>
      </c>
      <c r="D59" s="19">
        <v>450</v>
      </c>
      <c r="E59" s="19">
        <v>656</v>
      </c>
      <c r="F59" s="22" t="str">
        <f>IF(J59&lt;0,"ê",IF(J59&gt;0,"é",""))</f>
        <v>ê</v>
      </c>
      <c r="G59" s="102"/>
      <c r="H59" s="19">
        <v>382</v>
      </c>
      <c r="I59" s="19"/>
      <c r="J59" s="19">
        <f>I59-H59</f>
        <v>-382</v>
      </c>
      <c r="K59" s="67">
        <f>IF(I59&gt;=D59,"III",IF(I59&gt;=C59,"II",IF(I59&gt;=B59,"I",0)))</f>
        <v>0</v>
      </c>
    </row>
    <row r="60" spans="1:11" s="40" customFormat="1" ht="12.75" customHeight="1" hidden="1" thickBot="1">
      <c r="A60" s="128" t="s">
        <v>25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30"/>
    </row>
    <row r="61" spans="1:11" s="40" customFormat="1" ht="12.75" customHeight="1" hidden="1">
      <c r="A61" s="13" t="s">
        <v>26</v>
      </c>
      <c r="B61" s="14">
        <v>200</v>
      </c>
      <c r="C61" s="14">
        <v>250</v>
      </c>
      <c r="D61" s="14">
        <v>300</v>
      </c>
      <c r="E61" s="17">
        <v>416</v>
      </c>
      <c r="F61" s="30" t="str">
        <f>IF(J61&lt;0,"ê",IF(J61&gt;0,"é",""))</f>
        <v>ê</v>
      </c>
      <c r="G61" s="46" t="s">
        <v>110</v>
      </c>
      <c r="H61" s="14">
        <v>141</v>
      </c>
      <c r="I61" s="14">
        <v>135</v>
      </c>
      <c r="J61" s="31">
        <f>I61-H61</f>
        <v>-6</v>
      </c>
      <c r="K61" s="66">
        <f>IF(I61&gt;=D61,"III",IF(I61&gt;=C61,"II",IF(I61&gt;=B61,"I",0)))</f>
        <v>0</v>
      </c>
    </row>
    <row r="62" spans="1:11" s="40" customFormat="1" ht="12.75" customHeight="1" hidden="1">
      <c r="A62" s="18" t="s">
        <v>27</v>
      </c>
      <c r="B62" s="17">
        <v>250</v>
      </c>
      <c r="C62" s="17">
        <v>300</v>
      </c>
      <c r="D62" s="17">
        <v>350</v>
      </c>
      <c r="E62" s="17">
        <v>406</v>
      </c>
      <c r="F62" s="35" t="str">
        <f>IF(J62&lt;0,"ê",IF(J62&gt;0,"é",""))</f>
        <v>ê</v>
      </c>
      <c r="G62" s="46" t="s">
        <v>111</v>
      </c>
      <c r="H62" s="17">
        <v>228</v>
      </c>
      <c r="I62" s="17">
        <v>218</v>
      </c>
      <c r="J62" s="14">
        <f>I62-H62</f>
        <v>-10</v>
      </c>
      <c r="K62" s="28">
        <f>IF(I62&gt;=D62,"III",IF(I62&gt;=C62,"II",IF(I62&gt;=B62,"I",0)))</f>
        <v>0</v>
      </c>
    </row>
    <row r="63" spans="1:11" s="40" customFormat="1" ht="12.75" customHeight="1" hidden="1" thickBot="1">
      <c r="A63" s="20" t="s">
        <v>28</v>
      </c>
      <c r="B63" s="19">
        <v>300</v>
      </c>
      <c r="C63" s="19">
        <v>350</v>
      </c>
      <c r="D63" s="19">
        <v>400</v>
      </c>
      <c r="E63" s="19">
        <v>512</v>
      </c>
      <c r="F63" s="35" t="str">
        <f>IF(J63&lt;0,"ê",IF(J63&gt;0,"é",""))</f>
        <v>ê</v>
      </c>
      <c r="G63" s="46" t="s">
        <v>109</v>
      </c>
      <c r="H63" s="19">
        <v>246</v>
      </c>
      <c r="I63" s="19"/>
      <c r="J63" s="19">
        <f>I63-H63</f>
        <v>-246</v>
      </c>
      <c r="K63" s="28">
        <f>IF(I63&gt;=D63,"III",IF(I63&gt;=C63,"II",IF(I63&gt;=B63,"I",0)))</f>
        <v>0</v>
      </c>
    </row>
    <row r="64" spans="1:11" ht="12.75" customHeight="1" hidden="1" thickBot="1">
      <c r="A64" s="125" t="s">
        <v>85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31"/>
    </row>
    <row r="65" spans="1:11" ht="12.75" customHeight="1" hidden="1">
      <c r="A65" s="13" t="s">
        <v>86</v>
      </c>
      <c r="B65" s="27" t="s">
        <v>14</v>
      </c>
      <c r="C65" s="27" t="s">
        <v>14</v>
      </c>
      <c r="D65" s="27" t="s">
        <v>14</v>
      </c>
      <c r="E65" s="14">
        <v>305</v>
      </c>
      <c r="F65" s="30" t="str">
        <f>IF(J65&lt;0,"ê",IF(J65&gt;0,"é",""))</f>
        <v>ê</v>
      </c>
      <c r="G65" s="46" t="s">
        <v>88</v>
      </c>
      <c r="H65" s="31">
        <v>155</v>
      </c>
      <c r="I65" s="31"/>
      <c r="J65" s="31">
        <f>I65-H65</f>
        <v>-155</v>
      </c>
      <c r="K65" s="66">
        <f>IF(H65&gt;=D65,"III",IF(H65&gt;=C65,"II",IF(H65&gt;=B65,"I",0)))</f>
        <v>0</v>
      </c>
    </row>
    <row r="66" spans="1:13" ht="0.75" customHeight="1" thickBot="1">
      <c r="A66" s="20" t="s">
        <v>87</v>
      </c>
      <c r="B66" s="78" t="s">
        <v>14</v>
      </c>
      <c r="C66" s="78" t="s">
        <v>14</v>
      </c>
      <c r="D66" s="78" t="s">
        <v>14</v>
      </c>
      <c r="E66" s="19">
        <v>291</v>
      </c>
      <c r="F66" s="22" t="str">
        <f>IF(J66&lt;0,"ê",IF(J66&gt;0,"é",""))</f>
        <v>ê</v>
      </c>
      <c r="G66" s="46" t="s">
        <v>106</v>
      </c>
      <c r="H66" s="19">
        <v>169</v>
      </c>
      <c r="I66" s="19"/>
      <c r="J66" s="17">
        <f>I66-H66</f>
        <v>-169</v>
      </c>
      <c r="K66" s="67">
        <f>IF(H66&gt;=D66,"III",IF(H66&gt;=C66,"II",IF(H66&gt;=B66,"I",0)))</f>
        <v>0</v>
      </c>
      <c r="M66" s="79"/>
    </row>
    <row r="67" spans="1:11" ht="12.75" customHeight="1" thickBot="1">
      <c r="A67" s="125" t="s">
        <v>29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7"/>
    </row>
    <row r="68" spans="1:11" ht="12.75" customHeight="1">
      <c r="A68" s="13" t="s">
        <v>30</v>
      </c>
      <c r="B68" s="14">
        <v>310</v>
      </c>
      <c r="C68" s="14">
        <v>350</v>
      </c>
      <c r="D68" s="14">
        <v>400</v>
      </c>
      <c r="E68" s="14">
        <v>473</v>
      </c>
      <c r="F68" s="30" t="str">
        <f>IF(J68&lt;0,"ê",IF(J68&gt;0,"é",""))</f>
        <v>ê</v>
      </c>
      <c r="G68" s="103" t="s">
        <v>130</v>
      </c>
      <c r="H68" s="14">
        <v>204</v>
      </c>
      <c r="I68" s="14">
        <v>191</v>
      </c>
      <c r="J68" s="31">
        <f>I68-H68</f>
        <v>-13</v>
      </c>
      <c r="K68" s="66">
        <f>IF(I68&gt;=D68,"III",IF(I68&gt;=C68,"II",IF(I68&gt;=B68,"I",0)))</f>
        <v>0</v>
      </c>
    </row>
    <row r="69" spans="1:11" ht="12.75" customHeight="1">
      <c r="A69" s="18" t="s">
        <v>31</v>
      </c>
      <c r="B69" s="17">
        <v>220</v>
      </c>
      <c r="C69" s="17">
        <v>270</v>
      </c>
      <c r="D69" s="17">
        <v>320</v>
      </c>
      <c r="E69" s="17">
        <v>359</v>
      </c>
      <c r="F69" s="15" t="str">
        <f>IF(J69&lt;0,"ê",IF(J69&gt;0,"é",""))</f>
        <v>ê</v>
      </c>
      <c r="G69" s="103" t="s">
        <v>145</v>
      </c>
      <c r="H69" s="32">
        <v>228</v>
      </c>
      <c r="I69" s="32">
        <v>225</v>
      </c>
      <c r="J69" s="17">
        <f>I69-H69</f>
        <v>-3</v>
      </c>
      <c r="K69" s="80" t="str">
        <f>IF(I69&gt;=D69,"III",IF(I69&gt;=C69,"II",IF(I69&gt;=B69,"I",0)))</f>
        <v>I</v>
      </c>
    </row>
    <row r="70" spans="1:11" s="37" customFormat="1" ht="13.5" customHeight="1" thickBot="1">
      <c r="A70" s="20" t="s">
        <v>32</v>
      </c>
      <c r="B70" s="21">
        <v>350</v>
      </c>
      <c r="C70" s="21">
        <v>450</v>
      </c>
      <c r="D70" s="21">
        <v>500</v>
      </c>
      <c r="E70" s="21">
        <v>650</v>
      </c>
      <c r="F70" s="22" t="str">
        <f>IF(J70&lt;0,"ê",IF(J70&gt;0,"é",""))</f>
        <v>ê</v>
      </c>
      <c r="G70" s="103" t="s">
        <v>146</v>
      </c>
      <c r="H70" s="19">
        <v>428</v>
      </c>
      <c r="I70" s="19">
        <v>409</v>
      </c>
      <c r="J70" s="19">
        <f>I70-H70</f>
        <v>-19</v>
      </c>
      <c r="K70" s="67" t="str">
        <f>IF(I70&gt;=D70,"III",IF(I70&gt;=C70,"II",IF(I70&gt;=B70,"I",0)))</f>
        <v>I</v>
      </c>
    </row>
    <row r="71" spans="1:11" ht="12.75" customHeight="1" hidden="1" thickBot="1">
      <c r="A71" s="125" t="s">
        <v>17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7"/>
    </row>
    <row r="72" spans="1:11" ht="13.5" hidden="1" thickBot="1">
      <c r="A72" s="13" t="s">
        <v>18</v>
      </c>
      <c r="B72" s="14">
        <v>250</v>
      </c>
      <c r="C72" s="14">
        <v>300</v>
      </c>
      <c r="D72" s="14">
        <v>350</v>
      </c>
      <c r="E72" s="14">
        <v>500</v>
      </c>
      <c r="F72" s="30" t="str">
        <f>IF(J72&lt;0,"ê",IF(J72&gt;0,"é",""))</f>
        <v>ê</v>
      </c>
      <c r="G72" s="83" t="s">
        <v>107</v>
      </c>
      <c r="H72" s="31">
        <v>158</v>
      </c>
      <c r="I72" s="31"/>
      <c r="J72" s="31">
        <f>I72-H72</f>
        <v>-158</v>
      </c>
      <c r="K72" s="28">
        <f>IF(I72&gt;=D72,"III",IF(I72&gt;=C72,"II",IF(I72&gt;=B72,"I",0)))</f>
        <v>0</v>
      </c>
    </row>
    <row r="73" spans="1:11" ht="12.75" customHeight="1" hidden="1" thickBot="1">
      <c r="A73" s="20" t="s">
        <v>19</v>
      </c>
      <c r="B73" s="19">
        <v>350</v>
      </c>
      <c r="C73" s="19">
        <v>400</v>
      </c>
      <c r="D73" s="19">
        <v>450</v>
      </c>
      <c r="E73" s="19">
        <v>564</v>
      </c>
      <c r="F73" s="22" t="str">
        <f>IF(J73&lt;0,"ê",IF(J73&gt;0,"é",""))</f>
        <v>ê</v>
      </c>
      <c r="G73" s="84" t="s">
        <v>108</v>
      </c>
      <c r="H73" s="19">
        <v>239</v>
      </c>
      <c r="I73" s="19"/>
      <c r="J73" s="19">
        <f>I73-H73</f>
        <v>-239</v>
      </c>
      <c r="K73" s="28">
        <f>IF(I73&gt;=D73,"III",IF(I73&gt;=C73,"II",IF(I73&gt;=B73,"I",0)))</f>
        <v>0</v>
      </c>
    </row>
    <row r="74" spans="1:11" ht="12.75" customHeight="1" hidden="1" thickBot="1">
      <c r="A74" s="125" t="s">
        <v>17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7"/>
    </row>
    <row r="75" spans="1:11" ht="13.5" hidden="1" thickBot="1">
      <c r="A75" s="13" t="s">
        <v>18</v>
      </c>
      <c r="B75" s="14">
        <v>250</v>
      </c>
      <c r="C75" s="14">
        <v>300</v>
      </c>
      <c r="D75" s="14">
        <v>350</v>
      </c>
      <c r="E75" s="14">
        <v>500</v>
      </c>
      <c r="F75" s="30" t="str">
        <f>IF(J75&lt;0,"ê",IF(J75&gt;0,"é",""))</f>
        <v>ê</v>
      </c>
      <c r="G75" s="92"/>
      <c r="H75" s="31">
        <v>271</v>
      </c>
      <c r="I75" s="31">
        <v>209</v>
      </c>
      <c r="J75" s="31">
        <f>I75-H75</f>
        <v>-62</v>
      </c>
      <c r="K75" s="50">
        <f>IF(I75&gt;=D75,"III",IF(I75&gt;=C75,"II",IF(I75&gt;=B75,"I",0)))</f>
        <v>0</v>
      </c>
    </row>
    <row r="76" spans="1:11" ht="12.75" customHeight="1" hidden="1" thickBot="1">
      <c r="A76" s="20" t="s">
        <v>19</v>
      </c>
      <c r="B76" s="19">
        <v>350</v>
      </c>
      <c r="C76" s="19">
        <v>400</v>
      </c>
      <c r="D76" s="19">
        <v>450</v>
      </c>
      <c r="E76" s="19">
        <v>564</v>
      </c>
      <c r="F76" s="22" t="str">
        <f>IF(J76&lt;0,"ê",IF(J76&gt;0,"é",""))</f>
        <v>ê</v>
      </c>
      <c r="G76" s="93"/>
      <c r="H76" s="19">
        <v>374</v>
      </c>
      <c r="I76" s="19">
        <v>315</v>
      </c>
      <c r="J76" s="19">
        <f>I76-H76</f>
        <v>-59</v>
      </c>
      <c r="K76" s="50">
        <f>IF(I76&gt;=D76,"III",IF(I76&gt;=C76,"II",IF(I76&gt;=B76,"I",0)))</f>
        <v>0</v>
      </c>
    </row>
    <row r="77" spans="1:11" s="38" customFormat="1" ht="12.75" customHeight="1" thickBot="1">
      <c r="A77" s="125" t="s">
        <v>37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7"/>
    </row>
    <row r="78" spans="1:11" s="61" customFormat="1" ht="12.75" customHeight="1">
      <c r="A78" s="58" t="s">
        <v>38</v>
      </c>
      <c r="B78" s="59">
        <v>510</v>
      </c>
      <c r="C78" s="59">
        <v>700</v>
      </c>
      <c r="D78" s="59">
        <v>700</v>
      </c>
      <c r="E78" s="59">
        <v>735</v>
      </c>
      <c r="F78" s="15" t="str">
        <f>IF(J78&lt;0,"ê",IF(J78&gt;0,"é",""))</f>
        <v>é</v>
      </c>
      <c r="G78" s="90"/>
      <c r="H78" s="14">
        <v>360</v>
      </c>
      <c r="I78" s="14">
        <v>430</v>
      </c>
      <c r="J78" s="31">
        <f>I78-H78</f>
        <v>70</v>
      </c>
      <c r="K78" s="60">
        <f>IF(I78&gt;=D78,"III",IF(I78&gt;=C78,"II",IF(I78&gt;=B78,"I",0)))</f>
        <v>0</v>
      </c>
    </row>
    <row r="79" spans="1:12" s="38" customFormat="1" ht="12.75" customHeight="1">
      <c r="A79" s="18" t="s">
        <v>39</v>
      </c>
      <c r="B79" s="62">
        <v>400</v>
      </c>
      <c r="C79" s="62">
        <v>450</v>
      </c>
      <c r="D79" s="62">
        <v>500</v>
      </c>
      <c r="E79" s="62">
        <v>542</v>
      </c>
      <c r="F79" s="15" t="str">
        <f>IF(J79&lt;0,"ê",IF(J79&gt;0,"é",""))</f>
        <v>é</v>
      </c>
      <c r="G79" s="114"/>
      <c r="H79" s="17">
        <v>337</v>
      </c>
      <c r="I79" s="17">
        <v>349</v>
      </c>
      <c r="J79" s="17">
        <f>I79-H79</f>
        <v>12</v>
      </c>
      <c r="K79" s="60">
        <f>IF(I79&gt;=D79,"III",IF(I79&gt;=C79,"II",IF(I79&gt;=B79,"I",0)))</f>
        <v>0</v>
      </c>
      <c r="L79" s="61"/>
    </row>
    <row r="80" spans="1:11" s="38" customFormat="1" ht="12.75" customHeight="1">
      <c r="A80" s="18" t="s">
        <v>40</v>
      </c>
      <c r="B80" s="62">
        <v>300</v>
      </c>
      <c r="C80" s="62">
        <v>400</v>
      </c>
      <c r="D80" s="62">
        <v>450</v>
      </c>
      <c r="E80" s="62">
        <v>551</v>
      </c>
      <c r="F80" s="15" t="str">
        <f>IF(J80&lt;0,"ê",IF(J80&gt;0,"é",""))</f>
        <v>é</v>
      </c>
      <c r="G80" s="106" t="s">
        <v>132</v>
      </c>
      <c r="H80" s="17">
        <v>260</v>
      </c>
      <c r="I80" s="17">
        <v>262</v>
      </c>
      <c r="J80" s="17">
        <f>I80-H80</f>
        <v>2</v>
      </c>
      <c r="K80" s="60">
        <f>IF(I80&gt;=D80,"III",IF(I80&gt;=C80,"II",IF(I80&gt;=B80,"I",0)))</f>
        <v>0</v>
      </c>
    </row>
    <row r="81" spans="1:11" s="38" customFormat="1" ht="12.75" customHeight="1" thickBot="1">
      <c r="A81" s="20" t="s">
        <v>41</v>
      </c>
      <c r="B81" s="21">
        <v>300</v>
      </c>
      <c r="C81" s="21">
        <v>400</v>
      </c>
      <c r="D81" s="21">
        <v>500</v>
      </c>
      <c r="E81" s="21">
        <v>678</v>
      </c>
      <c r="F81" s="15" t="str">
        <f>IF(J81&lt;0,"ê",IF(J81&gt;0,"é",""))</f>
        <v>ê</v>
      </c>
      <c r="G81" s="103" t="s">
        <v>133</v>
      </c>
      <c r="H81" s="62">
        <v>328</v>
      </c>
      <c r="I81" s="62">
        <v>327</v>
      </c>
      <c r="J81" s="19">
        <f>I81-H81</f>
        <v>-1</v>
      </c>
      <c r="K81" s="60" t="str">
        <f>IF(I81&gt;=D81,"III",IF(I81&gt;=C81,"II",IF(I81&gt;=B81,"I",0)))</f>
        <v>I</v>
      </c>
    </row>
    <row r="82" spans="1:11" ht="12.75" customHeight="1" thickBot="1">
      <c r="A82" s="125" t="s">
        <v>34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7"/>
    </row>
    <row r="83" spans="1:11" ht="12.75" customHeight="1">
      <c r="A83" s="52" t="s">
        <v>35</v>
      </c>
      <c r="B83" s="53">
        <v>250</v>
      </c>
      <c r="C83" s="53">
        <v>300</v>
      </c>
      <c r="D83" s="53">
        <v>350</v>
      </c>
      <c r="E83" s="53">
        <v>438</v>
      </c>
      <c r="F83" s="54" t="str">
        <f>IF(J83&lt;0,"ê",IF(J83&gt;0,"é",""))</f>
        <v>ê</v>
      </c>
      <c r="G83" s="46" t="s">
        <v>128</v>
      </c>
      <c r="H83" s="55">
        <v>370</v>
      </c>
      <c r="I83" s="55">
        <v>366</v>
      </c>
      <c r="J83" s="56">
        <f>I83-H83</f>
        <v>-4</v>
      </c>
      <c r="K83" s="50" t="str">
        <f>IF(I83&gt;=D83,"III",IF(I83&gt;=C83,"II",IF(I83&gt;=B83,"I",0)))</f>
        <v>III</v>
      </c>
    </row>
    <row r="84" spans="1:11" ht="12.75" customHeight="1" thickBot="1">
      <c r="A84" s="57" t="s">
        <v>36</v>
      </c>
      <c r="B84" s="21">
        <v>600</v>
      </c>
      <c r="C84" s="21">
        <v>650</v>
      </c>
      <c r="D84" s="21">
        <v>700</v>
      </c>
      <c r="E84" s="21">
        <v>785</v>
      </c>
      <c r="F84" s="22" t="str">
        <f>IF(J84&lt;0,"ê",IF(J84&gt;0,"é",""))</f>
        <v>ê</v>
      </c>
      <c r="G84" s="107" t="s">
        <v>134</v>
      </c>
      <c r="H84" s="21">
        <v>592</v>
      </c>
      <c r="I84" s="21">
        <v>584</v>
      </c>
      <c r="J84" s="19">
        <f>I84-H84</f>
        <v>-8</v>
      </c>
      <c r="K84" s="50">
        <f>IF(I84&gt;=D84,"III",IF(I84&gt;=C84,"II",IF(I84&gt;=B84,"I",0)))</f>
        <v>0</v>
      </c>
    </row>
    <row r="85" spans="1:11" s="38" customFormat="1" ht="12.75" customHeight="1" thickBot="1">
      <c r="A85" s="125" t="s">
        <v>54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7"/>
    </row>
    <row r="86" spans="1:11" s="38" customFormat="1" ht="12.75" customHeight="1">
      <c r="A86" s="58" t="s">
        <v>55</v>
      </c>
      <c r="B86" s="59">
        <v>220</v>
      </c>
      <c r="C86" s="59">
        <v>320</v>
      </c>
      <c r="D86" s="59">
        <v>370</v>
      </c>
      <c r="E86" s="59">
        <v>503</v>
      </c>
      <c r="F86" s="30" t="str">
        <f>IF(J86&lt;0,"ê",IF(J86&gt;0,"é",""))</f>
        <v>ê</v>
      </c>
      <c r="G86" s="75"/>
      <c r="H86" s="31">
        <v>53</v>
      </c>
      <c r="I86" s="31">
        <v>50</v>
      </c>
      <c r="J86" s="31">
        <f>I86-H86</f>
        <v>-3</v>
      </c>
      <c r="K86" s="66">
        <f>IF(I86&gt;=D86,"III",IF(I86&gt;=C86,"II",IF(I86&gt;=B86,"I",0)))</f>
        <v>0</v>
      </c>
    </row>
    <row r="87" spans="1:11" s="38" customFormat="1" ht="12.75" customHeight="1">
      <c r="A87" s="13" t="s">
        <v>56</v>
      </c>
      <c r="B87" s="16">
        <v>250</v>
      </c>
      <c r="C87" s="16">
        <v>350</v>
      </c>
      <c r="D87" s="16">
        <v>400</v>
      </c>
      <c r="E87" s="16">
        <v>518</v>
      </c>
      <c r="F87" s="15" t="str">
        <f>IF(J87&lt;0,"ê",IF(J87&gt;0,"é",""))</f>
        <v>ê</v>
      </c>
      <c r="G87" s="114"/>
      <c r="H87" s="32">
        <v>-55</v>
      </c>
      <c r="I87" s="32">
        <v>-91</v>
      </c>
      <c r="J87" s="17">
        <f>I87-H87</f>
        <v>-36</v>
      </c>
      <c r="K87" s="69">
        <f>IF(I87&gt;=D87,"III",IF(I87&gt;=C87,"II",IF(I87&gt;=B87,"I",0)))</f>
        <v>0</v>
      </c>
    </row>
    <row r="88" spans="1:11" s="70" customFormat="1" ht="12.75" customHeight="1" thickBot="1">
      <c r="A88" s="43" t="s">
        <v>57</v>
      </c>
      <c r="B88" s="19">
        <v>400</v>
      </c>
      <c r="C88" s="19">
        <v>500</v>
      </c>
      <c r="D88" s="19">
        <v>600</v>
      </c>
      <c r="E88" s="19">
        <v>815</v>
      </c>
      <c r="F88" s="22" t="str">
        <f>IF(J88&lt;0,"ê",IF(J88&gt;0,"é",""))</f>
        <v>ê</v>
      </c>
      <c r="G88" s="101"/>
      <c r="H88" s="19">
        <v>405</v>
      </c>
      <c r="I88" s="19">
        <v>401</v>
      </c>
      <c r="J88" s="19">
        <f>I88-H88</f>
        <v>-4</v>
      </c>
      <c r="K88" s="67" t="str">
        <f>IF(I88&gt;=D88,"III",IF(I88&gt;=C88,"II",IF(I88&gt;=B88,"I",0)))</f>
        <v>I</v>
      </c>
    </row>
    <row r="89" spans="1:11" s="61" customFormat="1" ht="12.75" customHeight="1" hidden="1" thickBot="1">
      <c r="A89" s="128" t="s">
        <v>42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30"/>
    </row>
    <row r="90" spans="1:11" s="61" customFormat="1" ht="12.75" customHeight="1" hidden="1">
      <c r="A90" s="58" t="s">
        <v>43</v>
      </c>
      <c r="B90" s="59">
        <v>600</v>
      </c>
      <c r="C90" s="59">
        <v>700</v>
      </c>
      <c r="D90" s="59">
        <v>800</v>
      </c>
      <c r="E90" s="59">
        <v>1057</v>
      </c>
      <c r="F90" s="71" t="str">
        <f>IF(J90&lt;0,"ê",IF(J90&gt;0,"é",""))</f>
        <v>ê</v>
      </c>
      <c r="G90" s="94"/>
      <c r="H90" s="31">
        <v>518</v>
      </c>
      <c r="I90" s="31">
        <v>496</v>
      </c>
      <c r="J90" s="31">
        <f>I90-H90</f>
        <v>-22</v>
      </c>
      <c r="K90" s="66">
        <f>IF(I90&gt;=D90,"III",IF(I90&gt;=C90,"II",IF(I90&gt;=B90,"I",0)))</f>
        <v>0</v>
      </c>
    </row>
    <row r="91" spans="1:11" s="61" customFormat="1" ht="12.75" customHeight="1" hidden="1">
      <c r="A91" s="18" t="s">
        <v>44</v>
      </c>
      <c r="B91" s="62">
        <v>500</v>
      </c>
      <c r="C91" s="62">
        <v>600</v>
      </c>
      <c r="D91" s="62">
        <v>700</v>
      </c>
      <c r="E91" s="62">
        <v>1000</v>
      </c>
      <c r="F91" s="54" t="str">
        <f>IF(J91&lt;0,"ê",IF(J91&gt;0,"é",""))</f>
        <v>ê</v>
      </c>
      <c r="G91" s="90"/>
      <c r="H91" s="32">
        <v>453</v>
      </c>
      <c r="I91" s="32">
        <v>440</v>
      </c>
      <c r="J91" s="17">
        <f>I91-H91</f>
        <v>-13</v>
      </c>
      <c r="K91" s="69">
        <f>IF(I91&gt;=D91,"III",IF(I91&gt;=C91,"II",IF(I91&gt;=B91,"I",0)))</f>
        <v>0</v>
      </c>
    </row>
    <row r="92" spans="1:252" s="65" customFormat="1" ht="12.75" customHeight="1" hidden="1" thickBot="1">
      <c r="A92" s="20" t="s">
        <v>45</v>
      </c>
      <c r="B92" s="19">
        <v>500</v>
      </c>
      <c r="C92" s="19">
        <v>600</v>
      </c>
      <c r="D92" s="19">
        <v>700</v>
      </c>
      <c r="E92" s="19">
        <v>916</v>
      </c>
      <c r="F92" s="22" t="str">
        <f>IF(J92&lt;0,"ê",IF(J92&gt;0,"é",""))</f>
        <v>é</v>
      </c>
      <c r="G92" s="91"/>
      <c r="H92" s="19">
        <v>437</v>
      </c>
      <c r="I92" s="19">
        <v>442</v>
      </c>
      <c r="J92" s="19">
        <f>I92-H92</f>
        <v>5</v>
      </c>
      <c r="K92" s="87">
        <f>IF(I92&gt;=D92,"III",IF(I92&gt;=C92,"II",IF(I92&gt;=B92,"I",0)))</f>
        <v>0</v>
      </c>
      <c r="L92" s="23"/>
      <c r="M92" s="24"/>
      <c r="N92" s="39"/>
      <c r="O92" s="24"/>
      <c r="P92" s="24"/>
      <c r="Q92" s="24"/>
      <c r="R92" s="63"/>
      <c r="S92" s="23"/>
      <c r="T92" s="24"/>
      <c r="U92" s="24"/>
      <c r="V92" s="24"/>
      <c r="W92" s="24"/>
      <c r="X92" s="39"/>
      <c r="Y92" s="64"/>
      <c r="Z92" s="24"/>
      <c r="AA92" s="24"/>
      <c r="AB92" s="24"/>
      <c r="AC92" s="63"/>
      <c r="AD92" s="23"/>
      <c r="AE92" s="24"/>
      <c r="AF92" s="24"/>
      <c r="AG92" s="24"/>
      <c r="AH92" s="24"/>
      <c r="AI92" s="39"/>
      <c r="AJ92" s="64"/>
      <c r="AK92" s="24"/>
      <c r="AL92" s="24"/>
      <c r="AM92" s="24"/>
      <c r="AN92" s="63"/>
      <c r="AO92" s="23"/>
      <c r="AP92" s="24"/>
      <c r="AQ92" s="24"/>
      <c r="AR92" s="24"/>
      <c r="AS92" s="24"/>
      <c r="AT92" s="39"/>
      <c r="AU92" s="64"/>
      <c r="AV92" s="24"/>
      <c r="AW92" s="24"/>
      <c r="AX92" s="24"/>
      <c r="AY92" s="63"/>
      <c r="AZ92" s="23"/>
      <c r="BA92" s="24"/>
      <c r="BB92" s="24"/>
      <c r="BC92" s="24"/>
      <c r="BD92" s="24"/>
      <c r="BE92" s="39"/>
      <c r="BF92" s="64"/>
      <c r="BG92" s="24"/>
      <c r="BH92" s="24"/>
      <c r="BI92" s="24"/>
      <c r="BJ92" s="63"/>
      <c r="BK92" s="23"/>
      <c r="BL92" s="24"/>
      <c r="BM92" s="24"/>
      <c r="BN92" s="24"/>
      <c r="BO92" s="24"/>
      <c r="BP92" s="39"/>
      <c r="BQ92" s="64"/>
      <c r="BR92" s="24"/>
      <c r="BS92" s="24"/>
      <c r="BT92" s="24"/>
      <c r="BU92" s="63"/>
      <c r="BV92" s="23"/>
      <c r="BW92" s="24"/>
      <c r="BX92" s="24"/>
      <c r="BY92" s="24"/>
      <c r="BZ92" s="24"/>
      <c r="CA92" s="39"/>
      <c r="CB92" s="64"/>
      <c r="CC92" s="24"/>
      <c r="CD92" s="24"/>
      <c r="CE92" s="24"/>
      <c r="CF92" s="63"/>
      <c r="CG92" s="23"/>
      <c r="CH92" s="24"/>
      <c r="CI92" s="24"/>
      <c r="CJ92" s="24"/>
      <c r="CK92" s="24"/>
      <c r="CL92" s="39"/>
      <c r="CM92" s="64"/>
      <c r="CN92" s="24"/>
      <c r="CO92" s="24"/>
      <c r="CP92" s="24"/>
      <c r="CQ92" s="63"/>
      <c r="CR92" s="23"/>
      <c r="CS92" s="24"/>
      <c r="CT92" s="24"/>
      <c r="CU92" s="24"/>
      <c r="CV92" s="24"/>
      <c r="CW92" s="39"/>
      <c r="CX92" s="64"/>
      <c r="CY92" s="24"/>
      <c r="CZ92" s="24"/>
      <c r="DA92" s="24"/>
      <c r="DB92" s="63"/>
      <c r="DC92" s="23"/>
      <c r="DD92" s="24"/>
      <c r="DE92" s="24"/>
      <c r="DF92" s="24"/>
      <c r="DG92" s="24"/>
      <c r="DH92" s="39"/>
      <c r="DI92" s="64"/>
      <c r="DJ92" s="24"/>
      <c r="DK92" s="24"/>
      <c r="DL92" s="24"/>
      <c r="DM92" s="63"/>
      <c r="DN92" s="23"/>
      <c r="DO92" s="24"/>
      <c r="DP92" s="24"/>
      <c r="DQ92" s="24"/>
      <c r="DR92" s="24"/>
      <c r="DS92" s="39"/>
      <c r="DT92" s="64"/>
      <c r="DU92" s="24"/>
      <c r="DV92" s="24"/>
      <c r="DW92" s="24"/>
      <c r="DX92" s="63"/>
      <c r="DY92" s="23"/>
      <c r="DZ92" s="24"/>
      <c r="EA92" s="24"/>
      <c r="EB92" s="24"/>
      <c r="EC92" s="24"/>
      <c r="ED92" s="39"/>
      <c r="EE92" s="64"/>
      <c r="EF92" s="24"/>
      <c r="EG92" s="24"/>
      <c r="EH92" s="24"/>
      <c r="EI92" s="63"/>
      <c r="EJ92" s="23"/>
      <c r="EK92" s="24"/>
      <c r="EL92" s="24"/>
      <c r="EM92" s="24"/>
      <c r="EN92" s="24"/>
      <c r="EO92" s="39"/>
      <c r="EP92" s="64"/>
      <c r="EQ92" s="24"/>
      <c r="ER92" s="24"/>
      <c r="ES92" s="24"/>
      <c r="ET92" s="63"/>
      <c r="EU92" s="23"/>
      <c r="EV92" s="24"/>
      <c r="EW92" s="24"/>
      <c r="EX92" s="24"/>
      <c r="EY92" s="24"/>
      <c r="EZ92" s="39"/>
      <c r="FA92" s="64"/>
      <c r="FB92" s="24"/>
      <c r="FC92" s="24"/>
      <c r="FD92" s="24"/>
      <c r="FE92" s="63"/>
      <c r="FF92" s="23"/>
      <c r="FG92" s="24"/>
      <c r="FH92" s="24"/>
      <c r="FI92" s="24"/>
      <c r="FJ92" s="24"/>
      <c r="FK92" s="39"/>
      <c r="FL92" s="64"/>
      <c r="FM92" s="24"/>
      <c r="FN92" s="24"/>
      <c r="FO92" s="24"/>
      <c r="FP92" s="63"/>
      <c r="FQ92" s="23"/>
      <c r="FR92" s="24"/>
      <c r="FS92" s="24"/>
      <c r="FT92" s="24"/>
      <c r="FU92" s="24"/>
      <c r="FV92" s="39"/>
      <c r="FW92" s="64"/>
      <c r="FX92" s="24"/>
      <c r="FY92" s="24"/>
      <c r="FZ92" s="24"/>
      <c r="GA92" s="63"/>
      <c r="GB92" s="23"/>
      <c r="GC92" s="24"/>
      <c r="GD92" s="24"/>
      <c r="GE92" s="24"/>
      <c r="GF92" s="24"/>
      <c r="GG92" s="39"/>
      <c r="GH92" s="64"/>
      <c r="GI92" s="24"/>
      <c r="GJ92" s="24"/>
      <c r="GK92" s="24"/>
      <c r="GL92" s="63"/>
      <c r="GM92" s="23"/>
      <c r="GN92" s="24"/>
      <c r="GO92" s="24"/>
      <c r="GP92" s="24"/>
      <c r="GQ92" s="24"/>
      <c r="GR92" s="39"/>
      <c r="GS92" s="64"/>
      <c r="GT92" s="24"/>
      <c r="GU92" s="24"/>
      <c r="GV92" s="24"/>
      <c r="GW92" s="63"/>
      <c r="GX92" s="23"/>
      <c r="GY92" s="24"/>
      <c r="GZ92" s="24"/>
      <c r="HA92" s="24"/>
      <c r="HB92" s="24"/>
      <c r="HC92" s="39"/>
      <c r="HD92" s="64"/>
      <c r="HE92" s="24"/>
      <c r="HF92" s="24"/>
      <c r="HG92" s="24"/>
      <c r="HH92" s="63"/>
      <c r="HI92" s="23"/>
      <c r="HJ92" s="24"/>
      <c r="HK92" s="24"/>
      <c r="HL92" s="24"/>
      <c r="HM92" s="24"/>
      <c r="HN92" s="39"/>
      <c r="HO92" s="64"/>
      <c r="HP92" s="24"/>
      <c r="HQ92" s="24"/>
      <c r="HR92" s="24"/>
      <c r="HS92" s="63"/>
      <c r="HT92" s="23"/>
      <c r="HU92" s="24"/>
      <c r="HV92" s="24"/>
      <c r="HW92" s="24"/>
      <c r="HX92" s="24"/>
      <c r="HY92" s="39"/>
      <c r="HZ92" s="64"/>
      <c r="IA92" s="24"/>
      <c r="IB92" s="24"/>
      <c r="IC92" s="24"/>
      <c r="ID92" s="63"/>
      <c r="IE92" s="23"/>
      <c r="IF92" s="24"/>
      <c r="IG92" s="24"/>
      <c r="IH92" s="24"/>
      <c r="II92" s="24"/>
      <c r="IJ92" s="39"/>
      <c r="IK92" s="64"/>
      <c r="IL92" s="24"/>
      <c r="IM92" s="24"/>
      <c r="IN92" s="24"/>
      <c r="IO92" s="63"/>
      <c r="IP92" s="23"/>
      <c r="IQ92" s="24"/>
      <c r="IR92" s="24"/>
    </row>
    <row r="93" spans="1:11" s="61" customFormat="1" ht="12.75" customHeight="1" hidden="1" thickBot="1">
      <c r="A93" s="125" t="s">
        <v>104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7"/>
    </row>
    <row r="94" spans="1:11" s="65" customFormat="1" ht="12.75" customHeight="1" hidden="1" thickBot="1">
      <c r="A94" s="47" t="s">
        <v>105</v>
      </c>
      <c r="B94" s="82">
        <v>350</v>
      </c>
      <c r="C94" s="82">
        <v>450</v>
      </c>
      <c r="D94" s="82">
        <v>550</v>
      </c>
      <c r="E94" s="82">
        <v>786</v>
      </c>
      <c r="F94" s="22" t="str">
        <f>IF(J94&lt;0,"ê",IF(J94&gt;0,"é",""))</f>
        <v>ê</v>
      </c>
      <c r="G94" s="85" t="s">
        <v>112</v>
      </c>
      <c r="H94" s="21">
        <v>333</v>
      </c>
      <c r="I94" s="21"/>
      <c r="J94" s="19">
        <f>I94-H94</f>
        <v>-333</v>
      </c>
      <c r="K94" s="67">
        <f>IF(I94&gt;=D94,"III",IF(I94&gt;=C94,"II",IF(I94&gt;=B94,"I",0)))</f>
        <v>0</v>
      </c>
    </row>
    <row r="95" spans="1:11" s="38" customFormat="1" ht="12.75" customHeight="1" hidden="1" thickBot="1">
      <c r="A95" s="125" t="s">
        <v>63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7"/>
    </row>
    <row r="96" spans="1:252" s="65" customFormat="1" ht="12.75" customHeight="1" hidden="1" thickBot="1">
      <c r="A96" s="20" t="s">
        <v>64</v>
      </c>
      <c r="B96" s="19">
        <v>550</v>
      </c>
      <c r="C96" s="19">
        <v>650</v>
      </c>
      <c r="D96" s="19">
        <v>750</v>
      </c>
      <c r="E96" s="19">
        <v>972</v>
      </c>
      <c r="F96" s="22" t="str">
        <f>IF(J96&lt;0,"ê",IF(J96&gt;0,"é",""))</f>
        <v>ê</v>
      </c>
      <c r="G96" s="86" t="s">
        <v>113</v>
      </c>
      <c r="H96" s="19">
        <v>466</v>
      </c>
      <c r="I96" s="19">
        <v>440</v>
      </c>
      <c r="J96" s="19">
        <f>I96-H96</f>
        <v>-26</v>
      </c>
      <c r="K96" s="72">
        <f>IF(I96&gt;=D96,"III",IF(I96&gt;=C96,"II",IF(I96&gt;=B96,"I",0)))</f>
        <v>0</v>
      </c>
      <c r="L96" s="23"/>
      <c r="M96" s="24"/>
      <c r="N96" s="39"/>
      <c r="O96" s="24"/>
      <c r="P96" s="24"/>
      <c r="Q96" s="24"/>
      <c r="R96" s="63"/>
      <c r="S96" s="23"/>
      <c r="T96" s="24"/>
      <c r="U96" s="24"/>
      <c r="V96" s="24"/>
      <c r="W96" s="24"/>
      <c r="X96" s="39"/>
      <c r="Y96" s="64"/>
      <c r="Z96" s="24"/>
      <c r="AA96" s="24"/>
      <c r="AB96" s="24"/>
      <c r="AC96" s="63"/>
      <c r="AD96" s="23"/>
      <c r="AE96" s="24"/>
      <c r="AF96" s="24"/>
      <c r="AG96" s="24"/>
      <c r="AH96" s="24"/>
      <c r="AI96" s="39"/>
      <c r="AJ96" s="64"/>
      <c r="AK96" s="24"/>
      <c r="AL96" s="24"/>
      <c r="AM96" s="24"/>
      <c r="AN96" s="63"/>
      <c r="AO96" s="23"/>
      <c r="AP96" s="24"/>
      <c r="AQ96" s="24"/>
      <c r="AR96" s="24"/>
      <c r="AS96" s="24"/>
      <c r="AT96" s="39"/>
      <c r="AU96" s="64"/>
      <c r="AV96" s="24"/>
      <c r="AW96" s="24"/>
      <c r="AX96" s="24"/>
      <c r="AY96" s="63"/>
      <c r="AZ96" s="23"/>
      <c r="BA96" s="24"/>
      <c r="BB96" s="24"/>
      <c r="BC96" s="24"/>
      <c r="BD96" s="24"/>
      <c r="BE96" s="39"/>
      <c r="BF96" s="64"/>
      <c r="BG96" s="24"/>
      <c r="BH96" s="24"/>
      <c r="BI96" s="24"/>
      <c r="BJ96" s="63"/>
      <c r="BK96" s="23"/>
      <c r="BL96" s="24"/>
      <c r="BM96" s="24"/>
      <c r="BN96" s="24"/>
      <c r="BO96" s="24"/>
      <c r="BP96" s="39"/>
      <c r="BQ96" s="64"/>
      <c r="BR96" s="24"/>
      <c r="BS96" s="24"/>
      <c r="BT96" s="24"/>
      <c r="BU96" s="63"/>
      <c r="BV96" s="23"/>
      <c r="BW96" s="24"/>
      <c r="BX96" s="24"/>
      <c r="BY96" s="24"/>
      <c r="BZ96" s="24"/>
      <c r="CA96" s="39"/>
      <c r="CB96" s="64"/>
      <c r="CC96" s="24"/>
      <c r="CD96" s="24"/>
      <c r="CE96" s="24"/>
      <c r="CF96" s="63"/>
      <c r="CG96" s="23"/>
      <c r="CH96" s="24"/>
      <c r="CI96" s="24"/>
      <c r="CJ96" s="24"/>
      <c r="CK96" s="24"/>
      <c r="CL96" s="39"/>
      <c r="CM96" s="64"/>
      <c r="CN96" s="24"/>
      <c r="CO96" s="24"/>
      <c r="CP96" s="24"/>
      <c r="CQ96" s="63"/>
      <c r="CR96" s="23"/>
      <c r="CS96" s="24"/>
      <c r="CT96" s="24"/>
      <c r="CU96" s="24"/>
      <c r="CV96" s="24"/>
      <c r="CW96" s="39"/>
      <c r="CX96" s="64"/>
      <c r="CY96" s="24"/>
      <c r="CZ96" s="24"/>
      <c r="DA96" s="24"/>
      <c r="DB96" s="63"/>
      <c r="DC96" s="23"/>
      <c r="DD96" s="24"/>
      <c r="DE96" s="24"/>
      <c r="DF96" s="24"/>
      <c r="DG96" s="24"/>
      <c r="DH96" s="39"/>
      <c r="DI96" s="64"/>
      <c r="DJ96" s="24"/>
      <c r="DK96" s="24"/>
      <c r="DL96" s="24"/>
      <c r="DM96" s="63"/>
      <c r="DN96" s="23"/>
      <c r="DO96" s="24"/>
      <c r="DP96" s="24"/>
      <c r="DQ96" s="24"/>
      <c r="DR96" s="24"/>
      <c r="DS96" s="39"/>
      <c r="DT96" s="64"/>
      <c r="DU96" s="24"/>
      <c r="DV96" s="24"/>
      <c r="DW96" s="24"/>
      <c r="DX96" s="63"/>
      <c r="DY96" s="23"/>
      <c r="DZ96" s="24"/>
      <c r="EA96" s="24"/>
      <c r="EB96" s="24"/>
      <c r="EC96" s="24"/>
      <c r="ED96" s="39"/>
      <c r="EE96" s="64"/>
      <c r="EF96" s="24"/>
      <c r="EG96" s="24"/>
      <c r="EH96" s="24"/>
      <c r="EI96" s="63"/>
      <c r="EJ96" s="23"/>
      <c r="EK96" s="24"/>
      <c r="EL96" s="24"/>
      <c r="EM96" s="24"/>
      <c r="EN96" s="24"/>
      <c r="EO96" s="39"/>
      <c r="EP96" s="64"/>
      <c r="EQ96" s="24"/>
      <c r="ER96" s="24"/>
      <c r="ES96" s="24"/>
      <c r="ET96" s="63"/>
      <c r="EU96" s="23"/>
      <c r="EV96" s="24"/>
      <c r="EW96" s="24"/>
      <c r="EX96" s="24"/>
      <c r="EY96" s="24"/>
      <c r="EZ96" s="39"/>
      <c r="FA96" s="64"/>
      <c r="FB96" s="24"/>
      <c r="FC96" s="24"/>
      <c r="FD96" s="24"/>
      <c r="FE96" s="63"/>
      <c r="FF96" s="23"/>
      <c r="FG96" s="24"/>
      <c r="FH96" s="24"/>
      <c r="FI96" s="24"/>
      <c r="FJ96" s="24"/>
      <c r="FK96" s="39"/>
      <c r="FL96" s="64"/>
      <c r="FM96" s="24"/>
      <c r="FN96" s="24"/>
      <c r="FO96" s="24"/>
      <c r="FP96" s="63"/>
      <c r="FQ96" s="23"/>
      <c r="FR96" s="24"/>
      <c r="FS96" s="24"/>
      <c r="FT96" s="24"/>
      <c r="FU96" s="24"/>
      <c r="FV96" s="39"/>
      <c r="FW96" s="64"/>
      <c r="FX96" s="24"/>
      <c r="FY96" s="24"/>
      <c r="FZ96" s="24"/>
      <c r="GA96" s="63"/>
      <c r="GB96" s="23"/>
      <c r="GC96" s="24"/>
      <c r="GD96" s="24"/>
      <c r="GE96" s="24"/>
      <c r="GF96" s="24"/>
      <c r="GG96" s="39"/>
      <c r="GH96" s="64"/>
      <c r="GI96" s="24"/>
      <c r="GJ96" s="24"/>
      <c r="GK96" s="24"/>
      <c r="GL96" s="63"/>
      <c r="GM96" s="23"/>
      <c r="GN96" s="24"/>
      <c r="GO96" s="24"/>
      <c r="GP96" s="24"/>
      <c r="GQ96" s="24"/>
      <c r="GR96" s="39"/>
      <c r="GS96" s="64"/>
      <c r="GT96" s="24"/>
      <c r="GU96" s="24"/>
      <c r="GV96" s="24"/>
      <c r="GW96" s="63"/>
      <c r="GX96" s="23"/>
      <c r="GY96" s="24"/>
      <c r="GZ96" s="24"/>
      <c r="HA96" s="24"/>
      <c r="HB96" s="24"/>
      <c r="HC96" s="39"/>
      <c r="HD96" s="64"/>
      <c r="HE96" s="24"/>
      <c r="HF96" s="24"/>
      <c r="HG96" s="24"/>
      <c r="HH96" s="63"/>
      <c r="HI96" s="23"/>
      <c r="HJ96" s="24"/>
      <c r="HK96" s="24"/>
      <c r="HL96" s="24"/>
      <c r="HM96" s="24"/>
      <c r="HN96" s="39"/>
      <c r="HO96" s="64"/>
      <c r="HP96" s="24"/>
      <c r="HQ96" s="24"/>
      <c r="HR96" s="24"/>
      <c r="HS96" s="63"/>
      <c r="HT96" s="23"/>
      <c r="HU96" s="24"/>
      <c r="HV96" s="24"/>
      <c r="HW96" s="24"/>
      <c r="HX96" s="24"/>
      <c r="HY96" s="39"/>
      <c r="HZ96" s="64"/>
      <c r="IA96" s="24"/>
      <c r="IB96" s="24"/>
      <c r="IC96" s="24"/>
      <c r="ID96" s="63"/>
      <c r="IE96" s="23"/>
      <c r="IF96" s="24"/>
      <c r="IG96" s="24"/>
      <c r="IH96" s="24"/>
      <c r="II96" s="24"/>
      <c r="IJ96" s="39"/>
      <c r="IK96" s="64"/>
      <c r="IL96" s="24"/>
      <c r="IM96" s="24"/>
      <c r="IN96" s="24"/>
      <c r="IO96" s="63"/>
      <c r="IP96" s="23"/>
      <c r="IQ96" s="24"/>
      <c r="IR96" s="24"/>
    </row>
    <row r="97" spans="1:11" s="61" customFormat="1" ht="12.75" customHeight="1" thickBot="1">
      <c r="A97" s="125" t="s">
        <v>77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7"/>
    </row>
    <row r="98" spans="1:11" s="38" customFormat="1" ht="12.75" customHeight="1" thickBot="1">
      <c r="A98" s="58" t="s">
        <v>78</v>
      </c>
      <c r="B98" s="59">
        <v>550</v>
      </c>
      <c r="C98" s="59">
        <v>650</v>
      </c>
      <c r="D98" s="59">
        <v>750</v>
      </c>
      <c r="E98" s="59">
        <v>918</v>
      </c>
      <c r="F98" s="30" t="str">
        <f>IF(J98&lt;0,"ê",IF(J98&gt;0,"é",""))</f>
        <v>ê</v>
      </c>
      <c r="G98" s="105" t="s">
        <v>131</v>
      </c>
      <c r="H98" s="31">
        <v>577</v>
      </c>
      <c r="I98" s="31">
        <v>570</v>
      </c>
      <c r="J98" s="31">
        <f>I98-H98</f>
        <v>-7</v>
      </c>
      <c r="K98" s="99" t="str">
        <f>IF(I98&gt;=D98,"III",IF(I98&gt;=C98,"II",IF(I98&gt;=B98,"I",0)))</f>
        <v>I</v>
      </c>
    </row>
    <row r="99" spans="1:11" s="38" customFormat="1" ht="12.75" customHeight="1" thickBot="1">
      <c r="A99" s="20" t="s">
        <v>79</v>
      </c>
      <c r="B99" s="21">
        <v>600</v>
      </c>
      <c r="C99" s="21">
        <v>700</v>
      </c>
      <c r="D99" s="21">
        <v>800</v>
      </c>
      <c r="E99" s="21">
        <v>986</v>
      </c>
      <c r="F99" s="22" t="str">
        <f>IF(J99&lt;0,"ê",IF(J99&gt;0,"é",""))</f>
        <v>ê</v>
      </c>
      <c r="G99" s="104" t="s">
        <v>129</v>
      </c>
      <c r="H99" s="19">
        <v>678</v>
      </c>
      <c r="I99" s="19">
        <v>671</v>
      </c>
      <c r="J99" s="19">
        <f>I99-H99</f>
        <v>-7</v>
      </c>
      <c r="K99" s="98" t="str">
        <f>IF(I99&gt;=D99,"III",IF(I99&gt;=C99,"II",IF(I99&gt;=B99,"I",0)))</f>
        <v>I</v>
      </c>
    </row>
    <row r="100" spans="1:11" s="38" customFormat="1" ht="13.5" customHeight="1">
      <c r="A100" s="23"/>
      <c r="B100" s="74"/>
      <c r="C100" s="74"/>
      <c r="D100" s="74"/>
      <c r="E100" s="74"/>
      <c r="F100" s="39"/>
      <c r="G100" s="89"/>
      <c r="H100" s="24"/>
      <c r="I100" s="24"/>
      <c r="J100" s="24"/>
      <c r="K100" s="63"/>
    </row>
    <row r="101" ht="26.25" customHeight="1">
      <c r="F101" s="25" t="s">
        <v>15</v>
      </c>
    </row>
    <row r="102" ht="12.75" customHeight="1">
      <c r="G102" s="26" t="s">
        <v>93</v>
      </c>
    </row>
    <row r="103" ht="12.75" customHeight="1"/>
    <row r="104" ht="13.5" customHeight="1"/>
    <row r="105" ht="9.75" customHeight="1"/>
  </sheetData>
  <sheetProtection/>
  <mergeCells count="26">
    <mergeCell ref="A77:K77"/>
    <mergeCell ref="A15:K15"/>
    <mergeCell ref="A45:K45"/>
    <mergeCell ref="A13:K13"/>
    <mergeCell ref="A22:K22"/>
    <mergeCell ref="A42:K42"/>
    <mergeCell ref="A74:K74"/>
    <mergeCell ref="A97:K97"/>
    <mergeCell ref="A85:K85"/>
    <mergeCell ref="A50:K50"/>
    <mergeCell ref="A48:K48"/>
    <mergeCell ref="A67:K67"/>
    <mergeCell ref="A82:K82"/>
    <mergeCell ref="A57:K57"/>
    <mergeCell ref="A93:K93"/>
    <mergeCell ref="A95:K95"/>
    <mergeCell ref="A89:K89"/>
    <mergeCell ref="F1:G2"/>
    <mergeCell ref="K1:K3"/>
    <mergeCell ref="A17:K17"/>
    <mergeCell ref="A71:K71"/>
    <mergeCell ref="A60:K60"/>
    <mergeCell ref="A64:K64"/>
    <mergeCell ref="A39:K39"/>
    <mergeCell ref="A53:K53"/>
    <mergeCell ref="A4:K4"/>
  </mergeCells>
  <conditionalFormatting sqref="F90:F92 IJ92 N92 X92 AI92 AT92 BE92 BP92 CA92 CL92 CW92 DH92 DS92 ED92 EO92 EZ92 FK92 FV92 GG92 GR92 HC92 HN92 HY92 F78:F81 F86:F88 F83:F84 F94 F96 IJ96 N96 X96 AI96 AT96 BE96 BP96 CA96 CL96 CW96 DH96 DS96 ED96 EO96 EZ96 FK96 FV96 GG96 GR96 HC96 HN96 HY96 F98:F100 F54:F56 F68:F70 F61:F63 F58:F59 F16 F18:F21 F43:F44 F49 F14 F23:F38 F65:F66 F40:F41 F46:F47 F51:F52 F72:F73 F75:F76">
    <cfRule type="cellIs" priority="220" dxfId="5" operator="equal" stopIfTrue="1">
      <formula>"ê"</formula>
    </cfRule>
    <cfRule type="cellIs" priority="221" dxfId="4" operator="equal" stopIfTrue="1">
      <formula>"é"</formula>
    </cfRule>
    <cfRule type="cellIs" priority="222" dxfId="3" operator="notBetween" stopIfTrue="1">
      <formula>"ê"</formula>
      <formula>"""é"""</formula>
    </cfRule>
  </conditionalFormatting>
  <conditionalFormatting sqref="GL92 GW92 HH92 ID92 HS92 GA92 IO92 R92 AC92 AN92 AY92 BJ92 BU92 CF92 CQ92 DB92 DM92 DX92 EI92 ET92 FE92 FP92 K78:K81 K86:K88 K83 GL96 GW96 HH96 ID96 HS96 GA96 IO96 R96 AC96 AN96 AY96 BJ96 BU96 CF96 CQ96 DB96 DM96 DX96 EI96 ET96 FE96 FP96 K96 K90:K92 K94 K61 K43:K44 K14 K70 K65:K66 K40:K41 K24:K26 K46:K47 K68 K58:K59 K51:K52 K54">
    <cfRule type="cellIs" priority="223" dxfId="8" operator="equal" stopIfTrue="1">
      <formula>"III"</formula>
    </cfRule>
    <cfRule type="cellIs" priority="224" dxfId="1" operator="equal" stopIfTrue="1">
      <formula>"II"</formula>
    </cfRule>
    <cfRule type="cellIs" priority="225" dxfId="0" operator="equal" stopIfTrue="1">
      <formula>"I"</formula>
    </cfRule>
  </conditionalFormatting>
  <conditionalFormatting sqref="K55:K100 K13:K52 K5">
    <cfRule type="cellIs" priority="226" dxfId="2" operator="equal" stopIfTrue="1">
      <formula>"III"</formula>
    </cfRule>
    <cfRule type="cellIs" priority="227" dxfId="1" operator="equal" stopIfTrue="1">
      <formula>"II"</formula>
    </cfRule>
    <cfRule type="cellIs" priority="228" dxfId="0" operator="equal" stopIfTrue="1">
      <formula>"I"</formula>
    </cfRule>
  </conditionalFormatting>
  <conditionalFormatting sqref="K33">
    <cfRule type="cellIs" priority="7" dxfId="8" operator="equal" stopIfTrue="1">
      <formula>"III"</formula>
    </cfRule>
    <cfRule type="cellIs" priority="8" dxfId="1" operator="equal" stopIfTrue="1">
      <formula>"II"</formula>
    </cfRule>
    <cfRule type="cellIs" priority="9" dxfId="0" operator="equal" stopIfTrue="1">
      <formula>"I"</formula>
    </cfRule>
  </conditionalFormatting>
  <conditionalFormatting sqref="F5:F12">
    <cfRule type="cellIs" priority="1" dxfId="5" operator="equal" stopIfTrue="1">
      <formula>"ê"</formula>
    </cfRule>
    <cfRule type="cellIs" priority="2" dxfId="4" operator="equal" stopIfTrue="1">
      <formula>"é"</formula>
    </cfRule>
    <cfRule type="cellIs" priority="3" dxfId="3" operator="notBetween" stopIfTrue="1">
      <formula>"ê"</formula>
      <formula>"""é"""</formula>
    </cfRule>
  </conditionalFormatting>
  <conditionalFormatting sqref="K6:K12">
    <cfRule type="cellIs" priority="4" dxfId="2" operator="equal" stopIfTrue="1">
      <formula>"III"</formula>
    </cfRule>
    <cfRule type="cellIs" priority="5" dxfId="1" operator="equal" stopIfTrue="1">
      <formula>"II"</formula>
    </cfRule>
    <cfRule type="cellIs" priority="6" dxfId="0" operator="equal" stopIfTrue="1">
      <formula>"I"</formula>
    </cfRule>
  </conditionalFormatting>
  <printOptions horizontalCentered="1"/>
  <pageMargins left="0.1968503937007874" right="0.15748031496062992" top="1.1811023622047245" bottom="0.1968503937007874" header="0.7086614173228347" footer="0.1968503937007874"/>
  <pageSetup horizontalDpi="600" verticalDpi="600" orientation="portrait" paperSize="9" scale="95" r:id="rId2"/>
  <headerFooter alignWithMargins="0">
    <oddHeader>&amp;C&amp;"Times New Roman CE,Félkövér"&amp;14JELLEMZŐ VÍZÁLLÁSOK
&amp;"Times New Roman CE,Normál"&amp;12 2011. január 17.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Both Orsolya</dc:creator>
  <cp:keywords/>
  <dc:description/>
  <cp:lastModifiedBy>Bénik László</cp:lastModifiedBy>
  <cp:lastPrinted>2011-01-15T06:45:55Z</cp:lastPrinted>
  <dcterms:created xsi:type="dcterms:W3CDTF">2006-01-05T10:13:08Z</dcterms:created>
  <dcterms:modified xsi:type="dcterms:W3CDTF">2011-01-17T06:42:18Z</dcterms:modified>
  <cp:category/>
  <cp:version/>
  <cp:contentType/>
  <cp:contentStatus/>
</cp:coreProperties>
</file>