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55" windowWidth="12120" windowHeight="690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'Munka1'!$1:$3</definedName>
  </definedNames>
  <calcPr fullCalcOnLoad="1"/>
</workbook>
</file>

<file path=xl/sharedStrings.xml><?xml version="1.0" encoding="utf-8"?>
<sst xmlns="http://schemas.openxmlformats.org/spreadsheetml/2006/main" count="162" uniqueCount="141">
  <si>
    <t>Vízfolyás</t>
  </si>
  <si>
    <t>Kész.fok.</t>
  </si>
  <si>
    <t>LNV</t>
  </si>
  <si>
    <t>Előrejelzett, ill. bekövetkezett tetőzés</t>
  </si>
  <si>
    <t>Vízállás</t>
  </si>
  <si>
    <t>Változás</t>
  </si>
  <si>
    <t>Vízmérce</t>
  </si>
  <si>
    <t>(cm)</t>
  </si>
  <si>
    <t>jégmentes</t>
  </si>
  <si>
    <t>I. fok</t>
  </si>
  <si>
    <t>II. fok</t>
  </si>
  <si>
    <t>III. fok</t>
  </si>
  <si>
    <t>Tendencia</t>
  </si>
  <si>
    <t>Időpontja</t>
  </si>
  <si>
    <t>6.00</t>
  </si>
  <si>
    <t>-</t>
  </si>
  <si>
    <t>Megjegyzés: * VITUKI előrejelzés (hh.nn óó:pp)</t>
  </si>
  <si>
    <t>Elért
fokozati szint
(nem elrendelés!)</t>
  </si>
  <si>
    <t>TARNA</t>
  </si>
  <si>
    <t>Tarnaméra</t>
  </si>
  <si>
    <t>Tarnaörs</t>
  </si>
  <si>
    <t>IPOLY</t>
  </si>
  <si>
    <t>Ipolytarnóc</t>
  </si>
  <si>
    <t>Nógrádszakál</t>
  </si>
  <si>
    <t>Balassagyarmat</t>
  </si>
  <si>
    <t>Ipolytölgyes</t>
  </si>
  <si>
    <t>SAJÓ</t>
  </si>
  <si>
    <t>Sajópüspöki</t>
  </si>
  <si>
    <t>Sajószentpéter</t>
  </si>
  <si>
    <t>Felsőzsolca</t>
  </si>
  <si>
    <t>ZAGYVA</t>
  </si>
  <si>
    <t>Hatvan-alsó</t>
  </si>
  <si>
    <t>Szentlőrinckáta</t>
  </si>
  <si>
    <t>Jásztelek</t>
  </si>
  <si>
    <t>24 óra alatt</t>
  </si>
  <si>
    <t>HORTOBÁGY-BERETTYÓ</t>
  </si>
  <si>
    <t>Borz</t>
  </si>
  <si>
    <t>Árvízkapu-felső</t>
  </si>
  <si>
    <t>BERETTYÓ</t>
  </si>
  <si>
    <r>
      <t xml:space="preserve">Szalárd </t>
    </r>
    <r>
      <rPr>
        <sz val="6"/>
        <rFont val="Arial"/>
        <family val="2"/>
      </rPr>
      <t>(Salard)</t>
    </r>
  </si>
  <si>
    <t>Pocsaj</t>
  </si>
  <si>
    <t>Berettyóújfalu</t>
  </si>
  <si>
    <t>Szeghalom</t>
  </si>
  <si>
    <t>FEKETE-KÖRÖS</t>
  </si>
  <si>
    <r>
      <t>Zerind</t>
    </r>
    <r>
      <rPr>
        <sz val="6"/>
        <rFont val="Arial"/>
        <family val="2"/>
      </rPr>
      <t>(Nagyzerind)</t>
    </r>
  </si>
  <si>
    <t>Ant</t>
  </si>
  <si>
    <t>Remete</t>
  </si>
  <si>
    <t>KRASZNA</t>
  </si>
  <si>
    <t>Ágerdőmajor</t>
  </si>
  <si>
    <t>Kocsord</t>
  </si>
  <si>
    <t>TAKTA</t>
  </si>
  <si>
    <t>Taktaföldvár</t>
  </si>
  <si>
    <t>Kesznyéten-külső</t>
  </si>
  <si>
    <t>SIÓ</t>
  </si>
  <si>
    <t>Simontornya</t>
  </si>
  <si>
    <t>SEBES-KÖRÖS</t>
  </si>
  <si>
    <r>
      <t xml:space="preserve">Nagyvárad </t>
    </r>
    <r>
      <rPr>
        <sz val="6"/>
        <rFont val="Arial"/>
        <family val="2"/>
      </rPr>
      <t>(Oradea)</t>
    </r>
  </si>
  <si>
    <t>Körösszakál</t>
  </si>
  <si>
    <t>Körösladány</t>
  </si>
  <si>
    <t>BODROG</t>
  </si>
  <si>
    <t>Felsőberecki</t>
  </si>
  <si>
    <t>Sárospatak</t>
  </si>
  <si>
    <t>LÓNYAY FŐCSATORNA</t>
  </si>
  <si>
    <t>Kótaj</t>
  </si>
  <si>
    <t>312 cm 12.04-én 12:00</t>
  </si>
  <si>
    <t>457 cm 12.04-én 0:00</t>
  </si>
  <si>
    <t>KETTŐS-KÖRÖS</t>
  </si>
  <si>
    <t>Békés</t>
  </si>
  <si>
    <t>620 cm 12.03-án 12:00</t>
  </si>
  <si>
    <t>375 12.04-én 18:00</t>
  </si>
  <si>
    <t>TISZA</t>
  </si>
  <si>
    <t>Tjacsiv (Técső)</t>
  </si>
  <si>
    <t>Tiszabecs</t>
  </si>
  <si>
    <t>Tivadar</t>
  </si>
  <si>
    <t>Vásárosnamény</t>
  </si>
  <si>
    <t>Záhony</t>
  </si>
  <si>
    <t>Dombrád</t>
  </si>
  <si>
    <t>Tokaj</t>
  </si>
  <si>
    <t>Tiszapalkonya</t>
  </si>
  <si>
    <t>Tiszafüred</t>
  </si>
  <si>
    <t>Kisköre-alsó</t>
  </si>
  <si>
    <t>Szolnok</t>
  </si>
  <si>
    <t>HÁRMAS-KÖRÖS</t>
  </si>
  <si>
    <t>Gyoma</t>
  </si>
  <si>
    <t>Szarvas</t>
  </si>
  <si>
    <t>BALATON</t>
  </si>
  <si>
    <t>Balaton átlag</t>
  </si>
  <si>
    <t>Csongrád</t>
  </si>
  <si>
    <t>Mindszent</t>
  </si>
  <si>
    <t>Szeged</t>
  </si>
  <si>
    <t>BÓDVA</t>
  </si>
  <si>
    <t>Hídvégardó</t>
  </si>
  <si>
    <t>Szendrő</t>
  </si>
  <si>
    <t>257 cm 12 09-én 06:00-22:00</t>
  </si>
  <si>
    <t>367 cm 12.09-én 19:00</t>
  </si>
  <si>
    <t>TÚR</t>
  </si>
  <si>
    <t>Garbolc</t>
  </si>
  <si>
    <t>Sonkád</t>
  </si>
  <si>
    <r>
      <t>*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FETI-KÖVIZIG előrejelzés (hh.nn.óó.pp)</t>
    </r>
  </si>
  <si>
    <t>647 cm 12.10.16:00</t>
  </si>
  <si>
    <t>587 cm 12-09.22:00</t>
  </si>
  <si>
    <t xml:space="preserve">330 cm 12.09-én 19:00 </t>
  </si>
  <si>
    <t>420 cm 12.10-én 17:00</t>
  </si>
  <si>
    <t>SZAMOS</t>
  </si>
  <si>
    <t>Csenger</t>
  </si>
  <si>
    <t>Tunyogmatolcs</t>
  </si>
  <si>
    <t>890 cm 12.11.09:00</t>
  </si>
  <si>
    <t>429 cm 12.11-én 04:00-05:00</t>
  </si>
  <si>
    <t>414 cm 12.11-én 03:00</t>
  </si>
  <si>
    <t>481 cm 12.11-én 09:00-13:00</t>
  </si>
  <si>
    <t>904 cm 12.11. 23:00-12.01:00</t>
  </si>
  <si>
    <t>313 cm 12.11-én 21:00</t>
  </si>
  <si>
    <t>638 cm 12.11-én 16:00</t>
  </si>
  <si>
    <t>511 cn 12.09.23:00</t>
  </si>
  <si>
    <t>FEHÉR-KÖRÖS</t>
  </si>
  <si>
    <t>Gyula</t>
  </si>
  <si>
    <t>741 cm 12.13. 0:00-3:00</t>
  </si>
  <si>
    <t>230 cm 12.11-én 20:00</t>
  </si>
  <si>
    <t>814 cm 12.12.0:00</t>
  </si>
  <si>
    <t>723 cm 12.12.0:00</t>
  </si>
  <si>
    <t>331 cm 12.08-án 14:00</t>
  </si>
  <si>
    <t>379 12.08-án 20:00</t>
  </si>
  <si>
    <t>554 cm 12.11-én 18:00</t>
  </si>
  <si>
    <t>359 cm 12.11-én 12:00-18:00</t>
  </si>
  <si>
    <t>304 cm 12.10-én 06:00</t>
  </si>
  <si>
    <t>317 cm 12.10-én 18:00</t>
  </si>
  <si>
    <t>671 cm 12.13-án 10:00</t>
  </si>
  <si>
    <t>427 cm 12.13-án 5:00-10:00</t>
  </si>
  <si>
    <t>587 cm 12.12.22:00</t>
  </si>
  <si>
    <t>698 cm 12.13. 4:00-13:00</t>
  </si>
  <si>
    <t>758 cm 12.14-én 0:00</t>
  </si>
  <si>
    <r>
      <t>740-780 cm 12.21. *</t>
    </r>
    <r>
      <rPr>
        <vertAlign val="superscript"/>
        <sz val="8"/>
        <rFont val="Arial"/>
        <family val="2"/>
      </rPr>
      <t>10</t>
    </r>
  </si>
  <si>
    <r>
      <t>845-885 cm 12.22-23. *</t>
    </r>
    <r>
      <rPr>
        <vertAlign val="superscript"/>
        <sz val="8"/>
        <rFont val="Arial"/>
        <family val="2"/>
      </rPr>
      <t>10</t>
    </r>
  </si>
  <si>
    <r>
      <t>770+/- 20 cm 12.23-24. *</t>
    </r>
    <r>
      <rPr>
        <vertAlign val="superscript"/>
        <sz val="8"/>
        <rFont val="Arial"/>
        <family val="2"/>
      </rPr>
      <t>10</t>
    </r>
  </si>
  <si>
    <r>
      <t>845-885 cm 12.23-24. *</t>
    </r>
    <r>
      <rPr>
        <vertAlign val="superscript"/>
        <sz val="8"/>
        <rFont val="Arial"/>
        <family val="2"/>
      </rPr>
      <t>10</t>
    </r>
  </si>
  <si>
    <r>
      <t>670+/-35 cm 12.21-22. *</t>
    </r>
    <r>
      <rPr>
        <vertAlign val="superscript"/>
        <sz val="8"/>
        <rFont val="Arial"/>
        <family val="2"/>
      </rPr>
      <t>11</t>
    </r>
  </si>
  <si>
    <t>Tetőzés közelében</t>
  </si>
  <si>
    <r>
      <t>770+/-35 cm 12.22-23. *</t>
    </r>
    <r>
      <rPr>
        <vertAlign val="superscript"/>
        <sz val="8"/>
        <rFont val="Arial"/>
        <family val="2"/>
      </rPr>
      <t>11</t>
    </r>
  </si>
  <si>
    <t>600 cm 12.12.18:00-13.07:00</t>
  </si>
  <si>
    <t>687 cm 12.14.16:00-12.15.08:00</t>
  </si>
  <si>
    <t>850 cm 12.15.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</si>
</sst>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/dd\ h:mm"/>
    <numFmt numFmtId="165" formatCode="mm/dd"/>
    <numFmt numFmtId="166" formatCode="mmm/yyyy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5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name val="Wingdings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8"/>
      <name val="Arial CE"/>
      <family val="2"/>
    </font>
    <font>
      <sz val="12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10"/>
      <color indexed="8"/>
      <name val="Wingdings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/>
    </xf>
    <xf numFmtId="164" fontId="1" fillId="32" borderId="1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4" xfId="0" applyFont="1" applyBorder="1" applyAlignment="1">
      <alignment vertical="center"/>
    </xf>
    <xf numFmtId="164" fontId="1" fillId="33" borderId="27" xfId="0" applyNumberFormat="1" applyFont="1" applyFill="1" applyBorder="1" applyAlignment="1">
      <alignment horizontal="center" vertical="center"/>
    </xf>
    <xf numFmtId="164" fontId="1" fillId="33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164" fontId="1" fillId="33" borderId="14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164" fontId="1" fillId="32" borderId="11" xfId="0" applyNumberFormat="1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164" fontId="1" fillId="32" borderId="16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4" fontId="1" fillId="34" borderId="14" xfId="0" applyNumberFormat="1" applyFont="1" applyFill="1" applyBorder="1" applyAlignment="1">
      <alignment horizontal="center" vertical="center"/>
    </xf>
    <xf numFmtId="16" fontId="0" fillId="0" borderId="0" xfId="0" applyNumberFormat="1" applyBorder="1" applyAlignment="1">
      <alignment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41" xfId="0" applyFont="1" applyBorder="1" applyAlignment="1">
      <alignment horizontal="center" vertical="center" textRotation="90" wrapText="1"/>
    </xf>
    <xf numFmtId="0" fontId="10" fillId="0" borderId="42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164" fontId="1" fillId="35" borderId="14" xfId="0" applyNumberFormat="1" applyFont="1" applyFill="1" applyBorder="1" applyAlignment="1">
      <alignment horizontal="center" vertical="center"/>
    </xf>
    <xf numFmtId="164" fontId="2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96"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82</xdr:row>
      <xdr:rowOff>95250</xdr:rowOff>
    </xdr:from>
    <xdr:to>
      <xdr:col>4</xdr:col>
      <xdr:colOff>352425</xdr:colOff>
      <xdr:row>82</xdr:row>
      <xdr:rowOff>304800</xdr:rowOff>
    </xdr:to>
    <xdr:grpSp>
      <xdr:nvGrpSpPr>
        <xdr:cNvPr id="1" name="Group 15"/>
        <xdr:cNvGrpSpPr>
          <a:grpSpLocks/>
        </xdr:cNvGrpSpPr>
      </xdr:nvGrpSpPr>
      <xdr:grpSpPr>
        <a:xfrm>
          <a:off x="133350" y="9286875"/>
          <a:ext cx="2562225" cy="209550"/>
          <a:chOff x="4" y="1394"/>
          <a:chExt cx="270" cy="22"/>
        </a:xfrm>
        <a:solidFill>
          <a:srgbClr val="FFFFFF"/>
        </a:solidFill>
      </xdr:grpSpPr>
      <xdr:sp>
        <xdr:nvSpPr>
          <xdr:cNvPr id="2" name="Text Box 16"/>
          <xdr:cNvSpPr txBox="1">
            <a:spLocks noChangeArrowheads="1"/>
          </xdr:cNvSpPr>
        </xdr:nvSpPr>
        <xdr:spPr>
          <a:xfrm>
            <a:off x="4" y="1394"/>
            <a:ext cx="33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é</a:t>
            </a:r>
          </a:p>
        </xdr:txBody>
      </xdr:sp>
      <xdr:sp>
        <xdr:nvSpPr>
          <xdr:cNvPr id="3" name="Text Box 17"/>
          <xdr:cNvSpPr txBox="1">
            <a:spLocks noChangeArrowheads="1"/>
          </xdr:cNvSpPr>
        </xdr:nvSpPr>
        <xdr:spPr>
          <a:xfrm>
            <a:off x="98" y="1395"/>
            <a:ext cx="33" cy="1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ê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44" y="1394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áradó</a:t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208" y="1398"/>
            <a:ext cx="6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stagnáló</a:t>
            </a:r>
          </a:p>
        </xdr:txBody>
      </xdr:sp>
      <xdr:sp fLocksText="0">
        <xdr:nvSpPr>
          <xdr:cNvPr id="6" name="Text Box 20"/>
          <xdr:cNvSpPr txBox="1">
            <a:spLocks noChangeArrowheads="1"/>
          </xdr:cNvSpPr>
        </xdr:nvSpPr>
        <xdr:spPr>
          <a:xfrm>
            <a:off x="178" y="1395"/>
            <a:ext cx="29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21"/>
          <xdr:cNvSpPr txBox="1">
            <a:spLocks noChangeArrowheads="1"/>
          </xdr:cNvSpPr>
        </xdr:nvSpPr>
        <xdr:spPr>
          <a:xfrm>
            <a:off x="132" y="1397"/>
            <a:ext cx="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apadó</a:t>
            </a:r>
          </a:p>
        </xdr:txBody>
      </xdr:sp>
    </xdr:grpSp>
    <xdr:clientData/>
  </xdr:twoCellAnchor>
  <xdr:twoCellAnchor>
    <xdr:from>
      <xdr:col>0</xdr:col>
      <xdr:colOff>142875</xdr:colOff>
      <xdr:row>84</xdr:row>
      <xdr:rowOff>28575</xdr:rowOff>
    </xdr:from>
    <xdr:to>
      <xdr:col>9</xdr:col>
      <xdr:colOff>95250</xdr:colOff>
      <xdr:row>86</xdr:row>
      <xdr:rowOff>57150</xdr:rowOff>
    </xdr:to>
    <xdr:grpSp>
      <xdr:nvGrpSpPr>
        <xdr:cNvPr id="8" name="Group 33"/>
        <xdr:cNvGrpSpPr>
          <a:grpSpLocks/>
        </xdr:cNvGrpSpPr>
      </xdr:nvGrpSpPr>
      <xdr:grpSpPr>
        <a:xfrm>
          <a:off x="142875" y="9715500"/>
          <a:ext cx="5819775" cy="361950"/>
          <a:chOff x="15" y="1549"/>
          <a:chExt cx="611" cy="38"/>
        </a:xfrm>
        <a:solidFill>
          <a:srgbClr val="FFFFFF"/>
        </a:solidFill>
      </xdr:grpSpPr>
      <xdr:sp fLocksText="0">
        <xdr:nvSpPr>
          <xdr:cNvPr id="9" name="Text Box 23"/>
          <xdr:cNvSpPr txBox="1">
            <a:spLocks noChangeArrowheads="1"/>
          </xdr:cNvSpPr>
        </xdr:nvSpPr>
        <xdr:spPr>
          <a:xfrm>
            <a:off x="15" y="1551"/>
            <a:ext cx="34" cy="2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Box 24"/>
          <xdr:cNvSpPr txBox="1">
            <a:spLocks noChangeArrowheads="1"/>
          </xdr:cNvSpPr>
        </xdr:nvSpPr>
        <xdr:spPr>
          <a:xfrm>
            <a:off x="155" y="1551"/>
            <a:ext cx="33" cy="21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25"/>
          <xdr:cNvSpPr txBox="1">
            <a:spLocks noChangeArrowheads="1"/>
          </xdr:cNvSpPr>
        </xdr:nvSpPr>
        <xdr:spPr>
          <a:xfrm>
            <a:off x="308" y="1550"/>
            <a:ext cx="32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26"/>
          <xdr:cNvSpPr txBox="1">
            <a:spLocks noChangeArrowheads="1"/>
          </xdr:cNvSpPr>
        </xdr:nvSpPr>
        <xdr:spPr>
          <a:xfrm>
            <a:off x="49" y="1550"/>
            <a:ext cx="10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3" name="Text Box 27"/>
          <xdr:cNvSpPr txBox="1">
            <a:spLocks noChangeArrowheads="1"/>
          </xdr:cNvSpPr>
        </xdr:nvSpPr>
        <xdr:spPr>
          <a:xfrm>
            <a:off x="195" y="1549"/>
            <a:ext cx="110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" tIns="46800" rIns="18000" bIns="3600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4" name="Text Box 28"/>
          <xdr:cNvSpPr txBox="1">
            <a:spLocks noChangeArrowheads="1"/>
          </xdr:cNvSpPr>
        </xdr:nvSpPr>
        <xdr:spPr>
          <a:xfrm>
            <a:off x="338" y="1553"/>
            <a:ext cx="117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5" name="Text Box 29"/>
          <xdr:cNvSpPr txBox="1">
            <a:spLocks noChangeArrowheads="1"/>
          </xdr:cNvSpPr>
        </xdr:nvSpPr>
        <xdr:spPr>
          <a:xfrm>
            <a:off x="460" y="1551"/>
            <a:ext cx="49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LNV +</a:t>
            </a:r>
          </a:p>
        </xdr:txBody>
      </xdr:sp>
      <xdr:sp>
        <xdr:nvSpPr>
          <xdr:cNvPr id="16" name="Text Box 30"/>
          <xdr:cNvSpPr txBox="1">
            <a:spLocks noChangeArrowheads="1"/>
          </xdr:cNvSpPr>
        </xdr:nvSpPr>
        <xdr:spPr>
          <a:xfrm>
            <a:off x="515" y="1555"/>
            <a:ext cx="111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LNV -t meghaladó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4"/>
  <sheetViews>
    <sheetView tabSelected="1" zoomScale="115" zoomScaleNormal="115" zoomScaleSheetLayoutView="100" zoomScalePageLayoutView="0" workbookViewId="0" topLeftCell="A1">
      <pane ySplit="3" topLeftCell="A33" activePane="bottomLeft" state="frozen"/>
      <selection pane="topLeft" activeCell="A1" sqref="A1"/>
      <selection pane="bottomLeft" activeCell="A83" sqref="A83:K86"/>
    </sheetView>
  </sheetViews>
  <sheetFormatPr defaultColWidth="9.140625" defaultRowHeight="12.75"/>
  <cols>
    <col min="1" max="1" width="15.00390625" style="26" customWidth="1"/>
    <col min="2" max="4" width="6.7109375" style="26" customWidth="1"/>
    <col min="5" max="5" width="7.140625" style="26" customWidth="1"/>
    <col min="6" max="6" width="7.00390625" style="25" customWidth="1"/>
    <col min="7" max="7" width="21.421875" style="25" customWidth="1"/>
    <col min="8" max="8" width="8.57421875" style="26" customWidth="1"/>
    <col min="9" max="9" width="8.7109375" style="26" bestFit="1" customWidth="1"/>
    <col min="10" max="10" width="6.421875" style="26" customWidth="1"/>
    <col min="11" max="11" width="8.421875" style="29" customWidth="1"/>
    <col min="12" max="12" width="1.7109375" style="36" customWidth="1"/>
    <col min="13" max="17" width="9.140625" style="36" customWidth="1"/>
    <col min="18" max="18" width="18.57421875" style="36" customWidth="1"/>
    <col min="19" max="16384" width="9.140625" style="36" customWidth="1"/>
  </cols>
  <sheetData>
    <row r="1" spans="1:11" s="37" customFormat="1" ht="11.25">
      <c r="A1" s="1" t="s">
        <v>0</v>
      </c>
      <c r="B1" s="3" t="s">
        <v>1</v>
      </c>
      <c r="C1" s="3" t="s">
        <v>1</v>
      </c>
      <c r="D1" s="3" t="s">
        <v>1</v>
      </c>
      <c r="E1" s="3" t="s">
        <v>2</v>
      </c>
      <c r="F1" s="105" t="s">
        <v>3</v>
      </c>
      <c r="G1" s="106"/>
      <c r="H1" s="2" t="s">
        <v>4</v>
      </c>
      <c r="I1" s="2" t="s">
        <v>4</v>
      </c>
      <c r="J1" s="4" t="s">
        <v>5</v>
      </c>
      <c r="K1" s="109" t="s">
        <v>17</v>
      </c>
    </row>
    <row r="2" spans="1:11" s="37" customFormat="1" ht="11.25">
      <c r="A2" s="5" t="s">
        <v>6</v>
      </c>
      <c r="B2" s="6" t="s">
        <v>7</v>
      </c>
      <c r="C2" s="7" t="s">
        <v>7</v>
      </c>
      <c r="D2" s="7" t="s">
        <v>7</v>
      </c>
      <c r="E2" s="7" t="s">
        <v>8</v>
      </c>
      <c r="F2" s="107"/>
      <c r="G2" s="108"/>
      <c r="H2" s="8">
        <v>40527</v>
      </c>
      <c r="I2" s="8">
        <v>40528</v>
      </c>
      <c r="J2" s="42" t="s">
        <v>34</v>
      </c>
      <c r="K2" s="110"/>
    </row>
    <row r="3" spans="1:11" s="37" customFormat="1" ht="12" thickBot="1">
      <c r="A3" s="9"/>
      <c r="B3" s="10" t="s">
        <v>9</v>
      </c>
      <c r="C3" s="10" t="s">
        <v>10</v>
      </c>
      <c r="D3" s="10" t="s">
        <v>11</v>
      </c>
      <c r="E3" s="10" t="s">
        <v>7</v>
      </c>
      <c r="F3" s="11" t="s">
        <v>12</v>
      </c>
      <c r="G3" s="12" t="s">
        <v>13</v>
      </c>
      <c r="H3" s="10" t="s">
        <v>14</v>
      </c>
      <c r="I3" s="10" t="s">
        <v>14</v>
      </c>
      <c r="J3" s="43" t="s">
        <v>7</v>
      </c>
      <c r="K3" s="111"/>
    </row>
    <row r="4" spans="1:11" s="41" customFormat="1" ht="12.75" customHeight="1" thickBot="1">
      <c r="A4" s="102" t="s">
        <v>85</v>
      </c>
      <c r="B4" s="103"/>
      <c r="C4" s="103"/>
      <c r="D4" s="103"/>
      <c r="E4" s="103"/>
      <c r="F4" s="103"/>
      <c r="G4" s="103"/>
      <c r="H4" s="103"/>
      <c r="I4" s="103"/>
      <c r="J4" s="103"/>
      <c r="K4" s="104"/>
    </row>
    <row r="5" spans="1:11" s="38" customFormat="1" ht="12.75" customHeight="1" thickBot="1">
      <c r="A5" s="20" t="s">
        <v>86</v>
      </c>
      <c r="B5" s="21"/>
      <c r="C5" s="21"/>
      <c r="D5" s="21"/>
      <c r="E5" s="19">
        <v>150</v>
      </c>
      <c r="F5" s="22">
        <f>IF(J5&lt;0,"ê",IF(J5&gt;0,"é",""))</f>
      </c>
      <c r="G5" s="85"/>
      <c r="H5" s="21">
        <v>127</v>
      </c>
      <c r="I5" s="21">
        <v>127</v>
      </c>
      <c r="J5" s="19">
        <f>I5-H5</f>
        <v>0</v>
      </c>
      <c r="K5" s="51"/>
    </row>
    <row r="6" spans="1:11" ht="12.75" customHeight="1" hidden="1" thickBot="1">
      <c r="A6" s="102" t="s">
        <v>53</v>
      </c>
      <c r="B6" s="103"/>
      <c r="C6" s="103"/>
      <c r="D6" s="103"/>
      <c r="E6" s="103"/>
      <c r="F6" s="103"/>
      <c r="G6" s="103"/>
      <c r="H6" s="103"/>
      <c r="I6" s="103"/>
      <c r="J6" s="103"/>
      <c r="K6" s="104"/>
    </row>
    <row r="7" spans="1:11" ht="12.75" customHeight="1" hidden="1" thickBot="1">
      <c r="A7" s="48" t="s">
        <v>54</v>
      </c>
      <c r="B7" s="49">
        <v>500</v>
      </c>
      <c r="C7" s="49">
        <v>550</v>
      </c>
      <c r="D7" s="49">
        <v>600</v>
      </c>
      <c r="E7" s="52">
        <v>682</v>
      </c>
      <c r="F7" s="50" t="str">
        <f>IF(J7&lt;0,"ê",IF(J7&gt;0,"é",""))</f>
        <v>ê</v>
      </c>
      <c r="G7" s="74"/>
      <c r="H7" s="49">
        <v>502</v>
      </c>
      <c r="I7" s="49"/>
      <c r="J7" s="49">
        <f>I7-H7</f>
        <v>-502</v>
      </c>
      <c r="K7" s="51">
        <f>IF(I7&gt;=D7,"III",IF(I7&gt;=C7,"II",IF(I7&gt;=B7,"I",0)))</f>
        <v>0</v>
      </c>
    </row>
    <row r="8" spans="1:11" ht="12.75" customHeight="1" hidden="1" thickBot="1">
      <c r="A8" s="102" t="s">
        <v>21</v>
      </c>
      <c r="B8" s="103"/>
      <c r="C8" s="103"/>
      <c r="D8" s="103"/>
      <c r="E8" s="103"/>
      <c r="F8" s="103"/>
      <c r="G8" s="103"/>
      <c r="H8" s="103"/>
      <c r="I8" s="103"/>
      <c r="J8" s="103"/>
      <c r="K8" s="104"/>
    </row>
    <row r="9" spans="1:11" ht="12.75" customHeight="1" hidden="1">
      <c r="A9" s="33" t="s">
        <v>22</v>
      </c>
      <c r="B9" s="27" t="s">
        <v>15</v>
      </c>
      <c r="C9" s="27" t="s">
        <v>15</v>
      </c>
      <c r="D9" s="27" t="s">
        <v>15</v>
      </c>
      <c r="E9" s="34">
        <v>432</v>
      </c>
      <c r="F9" s="35" t="str">
        <f>IF(J9&lt;0,"ê",IF(J9&gt;0,"é",""))</f>
        <v>ê</v>
      </c>
      <c r="G9" s="46" t="s">
        <v>94</v>
      </c>
      <c r="H9" s="34">
        <v>227</v>
      </c>
      <c r="I9" s="34"/>
      <c r="J9" s="14">
        <f>I9-H9</f>
        <v>-227</v>
      </c>
      <c r="K9" s="28">
        <f>IF(I9&gt;=D9,"III",IF(I9&gt;=C9,"II",IF(I9&gt;=B9,"I",0)))</f>
        <v>0</v>
      </c>
    </row>
    <row r="10" spans="1:11" ht="12.75" customHeight="1" hidden="1">
      <c r="A10" s="13" t="s">
        <v>23</v>
      </c>
      <c r="B10" s="16">
        <v>330</v>
      </c>
      <c r="C10" s="16">
        <v>350</v>
      </c>
      <c r="D10" s="16">
        <v>370</v>
      </c>
      <c r="E10" s="16">
        <v>393</v>
      </c>
      <c r="F10" s="35" t="str">
        <f>IF(J10&lt;0,"ê",IF(J10&gt;0,"é",""))</f>
        <v>ê</v>
      </c>
      <c r="G10" s="91" t="s">
        <v>101</v>
      </c>
      <c r="H10" s="14">
        <v>208</v>
      </c>
      <c r="I10" s="14"/>
      <c r="J10" s="14">
        <f>I10-H10</f>
        <v>-208</v>
      </c>
      <c r="K10" s="28">
        <f>IF(I10&gt;=D10,"III",IF(I10&gt;=C10,"II",IF(I10&gt;=B10,"I",0)))</f>
        <v>0</v>
      </c>
    </row>
    <row r="11" spans="1:11" ht="12.75" customHeight="1" hidden="1">
      <c r="A11" s="13" t="s">
        <v>24</v>
      </c>
      <c r="B11" s="16">
        <v>300</v>
      </c>
      <c r="C11" s="16">
        <v>350</v>
      </c>
      <c r="D11" s="16">
        <v>400</v>
      </c>
      <c r="E11" s="16">
        <v>474</v>
      </c>
      <c r="F11" s="15" t="str">
        <f>IF(J11&lt;0,"ê",IF(J11&gt;0,"é",""))</f>
        <v>ê</v>
      </c>
      <c r="G11" s="47" t="s">
        <v>111</v>
      </c>
      <c r="H11" s="32">
        <v>124</v>
      </c>
      <c r="I11" s="32"/>
      <c r="J11" s="17">
        <f>I11-H11</f>
        <v>-124</v>
      </c>
      <c r="K11" s="28">
        <f>IF(I11&gt;=D11,"III",IF(I11&gt;=C11,"II",IF(I11&gt;=B11,"I",0)))</f>
        <v>0</v>
      </c>
    </row>
    <row r="12" spans="1:11" s="37" customFormat="1" ht="12.75" customHeight="1" hidden="1" thickBot="1">
      <c r="A12" s="13" t="s">
        <v>25</v>
      </c>
      <c r="B12" s="17">
        <v>420</v>
      </c>
      <c r="C12" s="17">
        <v>470</v>
      </c>
      <c r="D12" s="17">
        <v>520</v>
      </c>
      <c r="E12" s="17">
        <v>611</v>
      </c>
      <c r="F12" s="15" t="str">
        <f>IF(J12&lt;0,"ê",IF(J12&gt;0,"é",""))</f>
        <v>ê</v>
      </c>
      <c r="G12" s="47" t="s">
        <v>102</v>
      </c>
      <c r="H12" s="19">
        <v>315</v>
      </c>
      <c r="I12" s="19"/>
      <c r="J12" s="19">
        <f>I12-H12</f>
        <v>-315</v>
      </c>
      <c r="K12" s="28">
        <f>IF(I12&gt;=D12,"III",IF(I12&gt;=C12,"II",IF(I12&gt;=B12,"I",0)))</f>
        <v>0</v>
      </c>
    </row>
    <row r="13" spans="1:11" s="38" customFormat="1" ht="12.75" customHeight="1" thickBot="1">
      <c r="A13" s="102" t="s">
        <v>70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4"/>
    </row>
    <row r="14" spans="1:11" s="38" customFormat="1" ht="12.75" customHeight="1">
      <c r="A14" s="13" t="s">
        <v>71</v>
      </c>
      <c r="B14" s="27" t="s">
        <v>15</v>
      </c>
      <c r="C14" s="27" t="s">
        <v>15</v>
      </c>
      <c r="D14" s="27" t="s">
        <v>15</v>
      </c>
      <c r="E14" s="16">
        <v>745</v>
      </c>
      <c r="F14" s="15" t="str">
        <f aca="true" t="shared" si="0" ref="F14:F27">IF(J14&lt;0,"ê",IF(J14&gt;0,"é",""))</f>
        <v>ê</v>
      </c>
      <c r="G14" s="47" t="s">
        <v>100</v>
      </c>
      <c r="H14" s="31">
        <v>71</v>
      </c>
      <c r="I14" s="31">
        <v>55</v>
      </c>
      <c r="J14" s="17">
        <f aca="true" t="shared" si="1" ref="J14:J25">I14-H14</f>
        <v>-16</v>
      </c>
      <c r="K14" s="51">
        <f aca="true" t="shared" si="2" ref="K14:K27">IF(I14&gt;=D14,"III",IF(I14&gt;=C14,"II",IF(I14&gt;=B14,"I",0)))</f>
        <v>0</v>
      </c>
    </row>
    <row r="15" spans="1:11" s="38" customFormat="1" ht="12.75" customHeight="1">
      <c r="A15" s="13" t="s">
        <v>72</v>
      </c>
      <c r="B15" s="16">
        <v>300</v>
      </c>
      <c r="C15" s="16">
        <v>400</v>
      </c>
      <c r="D15" s="16">
        <v>500</v>
      </c>
      <c r="E15" s="16">
        <v>736</v>
      </c>
      <c r="F15" s="15" t="str">
        <f t="shared" si="0"/>
        <v>ê</v>
      </c>
      <c r="G15" s="47" t="s">
        <v>99</v>
      </c>
      <c r="H15" s="14">
        <v>-13</v>
      </c>
      <c r="I15" s="14">
        <v>-37</v>
      </c>
      <c r="J15" s="17">
        <f t="shared" si="1"/>
        <v>-24</v>
      </c>
      <c r="K15" s="75">
        <f>IF(I15&gt;=D15,"III",IF(I15&gt;=C15,"II",IF(I15&gt;=B15,"I",0)))</f>
        <v>0</v>
      </c>
    </row>
    <row r="16" spans="1:11" s="38" customFormat="1" ht="12.75" customHeight="1">
      <c r="A16" s="13" t="s">
        <v>73</v>
      </c>
      <c r="B16" s="14">
        <v>500</v>
      </c>
      <c r="C16" s="14">
        <v>600</v>
      </c>
      <c r="D16" s="14">
        <v>700</v>
      </c>
      <c r="E16" s="14">
        <v>1014</v>
      </c>
      <c r="F16" s="15" t="str">
        <f t="shared" si="0"/>
        <v>ê</v>
      </c>
      <c r="G16" s="47" t="s">
        <v>106</v>
      </c>
      <c r="H16" s="14">
        <v>334</v>
      </c>
      <c r="I16" s="14">
        <v>203</v>
      </c>
      <c r="J16" s="17">
        <f t="shared" si="1"/>
        <v>-131</v>
      </c>
      <c r="K16" s="75">
        <f>IF(I16&gt;=D16,"III",IF(I16&gt;=C16,"II",IF(I16&gt;=B16,"I",0)))</f>
        <v>0</v>
      </c>
    </row>
    <row r="17" spans="1:11" s="38" customFormat="1" ht="12.75" customHeight="1">
      <c r="A17" s="18" t="s">
        <v>74</v>
      </c>
      <c r="B17" s="17">
        <v>600</v>
      </c>
      <c r="C17" s="17">
        <v>750</v>
      </c>
      <c r="D17" s="17">
        <v>800</v>
      </c>
      <c r="E17" s="17">
        <v>943</v>
      </c>
      <c r="F17" s="15" t="str">
        <f t="shared" si="0"/>
        <v>ê</v>
      </c>
      <c r="G17" s="47" t="s">
        <v>110</v>
      </c>
      <c r="H17" s="17">
        <v>569</v>
      </c>
      <c r="I17" s="17">
        <v>417</v>
      </c>
      <c r="J17" s="17">
        <f t="shared" si="1"/>
        <v>-152</v>
      </c>
      <c r="K17" s="75">
        <f>IF(I17&gt;=D17,"III",IF(I17&gt;=C17,"II",IF(I17&gt;=B17,"I",0)))</f>
        <v>0</v>
      </c>
    </row>
    <row r="18" spans="1:11" s="38" customFormat="1" ht="12.75" customHeight="1">
      <c r="A18" s="13" t="s">
        <v>75</v>
      </c>
      <c r="B18" s="14">
        <v>500</v>
      </c>
      <c r="C18" s="14">
        <v>600</v>
      </c>
      <c r="D18" s="14">
        <v>700</v>
      </c>
      <c r="E18" s="14">
        <v>758</v>
      </c>
      <c r="F18" s="15" t="str">
        <f t="shared" si="0"/>
        <v>ê</v>
      </c>
      <c r="G18" s="47" t="s">
        <v>126</v>
      </c>
      <c r="H18" s="14">
        <v>596</v>
      </c>
      <c r="I18" s="14">
        <v>503</v>
      </c>
      <c r="J18" s="17">
        <f t="shared" si="1"/>
        <v>-93</v>
      </c>
      <c r="K18" s="51" t="str">
        <f t="shared" si="2"/>
        <v>I</v>
      </c>
    </row>
    <row r="19" spans="1:11" s="38" customFormat="1" ht="12.75" customHeight="1">
      <c r="A19" s="13" t="s">
        <v>76</v>
      </c>
      <c r="B19" s="14">
        <v>550</v>
      </c>
      <c r="C19" s="14">
        <v>650</v>
      </c>
      <c r="D19" s="14">
        <v>750</v>
      </c>
      <c r="E19" s="14">
        <v>890</v>
      </c>
      <c r="F19" s="15" t="str">
        <f t="shared" si="0"/>
        <v>ê</v>
      </c>
      <c r="G19" s="47" t="s">
        <v>130</v>
      </c>
      <c r="H19" s="14">
        <v>740</v>
      </c>
      <c r="I19" s="14">
        <v>701</v>
      </c>
      <c r="J19" s="17">
        <f t="shared" si="1"/>
        <v>-39</v>
      </c>
      <c r="K19" s="51" t="str">
        <f t="shared" si="2"/>
        <v>II</v>
      </c>
    </row>
    <row r="20" spans="1:11" s="38" customFormat="1" ht="12.75" customHeight="1">
      <c r="A20" s="13" t="s">
        <v>77</v>
      </c>
      <c r="B20" s="14">
        <v>650</v>
      </c>
      <c r="C20" s="14">
        <v>700</v>
      </c>
      <c r="D20" s="14">
        <v>800</v>
      </c>
      <c r="E20" s="14">
        <v>928</v>
      </c>
      <c r="F20" s="15" t="str">
        <f>IF(J20&lt;0,"ê",IF(J20&gt;0,"é",""))</f>
        <v>é</v>
      </c>
      <c r="G20" s="67" t="s">
        <v>140</v>
      </c>
      <c r="H20" s="17">
        <v>838</v>
      </c>
      <c r="I20" s="17">
        <v>847</v>
      </c>
      <c r="J20" s="17">
        <f t="shared" si="1"/>
        <v>9</v>
      </c>
      <c r="K20" s="51" t="str">
        <f t="shared" si="2"/>
        <v>III</v>
      </c>
    </row>
    <row r="21" spans="1:11" s="38" customFormat="1" ht="12.75" customHeight="1">
      <c r="A21" s="13" t="s">
        <v>78</v>
      </c>
      <c r="B21" s="14">
        <v>500</v>
      </c>
      <c r="C21" s="14">
        <v>600</v>
      </c>
      <c r="D21" s="14">
        <v>650</v>
      </c>
      <c r="E21" s="14">
        <v>806</v>
      </c>
      <c r="F21" s="15" t="str">
        <f>IF(J21&lt;0,"ê",IF(J21&gt;0,"é",""))</f>
        <v>é</v>
      </c>
      <c r="G21" s="79"/>
      <c r="H21" s="14">
        <v>688</v>
      </c>
      <c r="I21" s="14">
        <v>709</v>
      </c>
      <c r="J21" s="17">
        <f t="shared" si="1"/>
        <v>21</v>
      </c>
      <c r="K21" s="51" t="str">
        <f t="shared" si="2"/>
        <v>III</v>
      </c>
    </row>
    <row r="22" spans="1:14" s="38" customFormat="1" ht="12.75" customHeight="1">
      <c r="A22" s="13" t="s">
        <v>79</v>
      </c>
      <c r="B22" s="14">
        <v>600</v>
      </c>
      <c r="C22" s="80" t="s">
        <v>15</v>
      </c>
      <c r="D22" s="80" t="s">
        <v>15</v>
      </c>
      <c r="E22" s="14">
        <v>881</v>
      </c>
      <c r="F22" s="15" t="str">
        <f>IF(J22&lt;0,"ê",IF(J22&gt;0,"é",""))</f>
        <v>é</v>
      </c>
      <c r="G22" s="100" t="s">
        <v>131</v>
      </c>
      <c r="H22" s="14">
        <v>691</v>
      </c>
      <c r="I22" s="14">
        <v>702</v>
      </c>
      <c r="J22" s="17">
        <f t="shared" si="1"/>
        <v>11</v>
      </c>
      <c r="K22" s="51" t="str">
        <f t="shared" si="2"/>
        <v>I</v>
      </c>
      <c r="N22" s="81"/>
    </row>
    <row r="23" spans="1:11" s="38" customFormat="1" ht="12.75" customHeight="1">
      <c r="A23" s="13" t="s">
        <v>80</v>
      </c>
      <c r="B23" s="14">
        <v>600</v>
      </c>
      <c r="C23" s="14">
        <v>700</v>
      </c>
      <c r="D23" s="14">
        <v>800</v>
      </c>
      <c r="E23" s="14">
        <v>1030</v>
      </c>
      <c r="F23" s="15" t="str">
        <f>IF(J23&lt;0,"ê",IF(J23&gt;0,"é",""))</f>
        <v>é</v>
      </c>
      <c r="G23" s="100" t="s">
        <v>132</v>
      </c>
      <c r="H23" s="14">
        <v>727</v>
      </c>
      <c r="I23" s="14">
        <v>758</v>
      </c>
      <c r="J23" s="17">
        <f t="shared" si="1"/>
        <v>31</v>
      </c>
      <c r="K23" s="51" t="str">
        <f t="shared" si="2"/>
        <v>II</v>
      </c>
    </row>
    <row r="24" spans="1:11" s="38" customFormat="1" ht="12.75" customHeight="1">
      <c r="A24" s="13" t="s">
        <v>81</v>
      </c>
      <c r="B24" s="14">
        <v>650</v>
      </c>
      <c r="C24" s="14">
        <v>750</v>
      </c>
      <c r="D24" s="14">
        <v>800</v>
      </c>
      <c r="E24" s="14">
        <v>1041</v>
      </c>
      <c r="F24" s="15" t="str">
        <f t="shared" si="0"/>
        <v>é</v>
      </c>
      <c r="G24" s="100" t="s">
        <v>134</v>
      </c>
      <c r="H24" s="14">
        <v>703</v>
      </c>
      <c r="I24" s="14">
        <v>721</v>
      </c>
      <c r="J24" s="17">
        <f t="shared" si="1"/>
        <v>18</v>
      </c>
      <c r="K24" s="51" t="str">
        <f t="shared" si="2"/>
        <v>I</v>
      </c>
    </row>
    <row r="25" spans="1:11" s="38" customFormat="1" ht="12.75" customHeight="1">
      <c r="A25" s="13" t="s">
        <v>87</v>
      </c>
      <c r="B25" s="14">
        <v>650</v>
      </c>
      <c r="C25" s="14">
        <v>750</v>
      </c>
      <c r="D25" s="14">
        <v>800</v>
      </c>
      <c r="E25" s="14">
        <v>1037</v>
      </c>
      <c r="F25" s="15" t="str">
        <f t="shared" si="0"/>
        <v>é</v>
      </c>
      <c r="G25" s="100" t="s">
        <v>133</v>
      </c>
      <c r="H25" s="14">
        <v>658</v>
      </c>
      <c r="I25" s="14">
        <v>669</v>
      </c>
      <c r="J25" s="17">
        <f t="shared" si="1"/>
        <v>11</v>
      </c>
      <c r="K25" s="51" t="str">
        <f t="shared" si="2"/>
        <v>I</v>
      </c>
    </row>
    <row r="26" spans="1:11" s="38" customFormat="1" ht="12.75" customHeight="1">
      <c r="A26" s="13" t="s">
        <v>88</v>
      </c>
      <c r="B26" s="14">
        <v>650</v>
      </c>
      <c r="C26" s="14">
        <v>750</v>
      </c>
      <c r="D26" s="14">
        <v>850</v>
      </c>
      <c r="E26" s="14">
        <v>1062</v>
      </c>
      <c r="F26" s="15" t="str">
        <f t="shared" si="0"/>
        <v>é</v>
      </c>
      <c r="G26" s="100" t="s">
        <v>137</v>
      </c>
      <c r="H26" s="14">
        <v>677</v>
      </c>
      <c r="I26" s="14">
        <v>687</v>
      </c>
      <c r="J26" s="17">
        <f>I26-H26</f>
        <v>10</v>
      </c>
      <c r="K26" s="51" t="str">
        <f t="shared" si="2"/>
        <v>I</v>
      </c>
    </row>
    <row r="27" spans="1:18" s="38" customFormat="1" ht="12.75" customHeight="1" thickBot="1">
      <c r="A27" s="86" t="s">
        <v>89</v>
      </c>
      <c r="B27" s="32">
        <v>650</v>
      </c>
      <c r="C27" s="32">
        <v>750</v>
      </c>
      <c r="D27" s="32">
        <v>850</v>
      </c>
      <c r="E27" s="32">
        <v>1009</v>
      </c>
      <c r="F27" s="55" t="str">
        <f t="shared" si="0"/>
        <v>é</v>
      </c>
      <c r="G27" s="100" t="s">
        <v>135</v>
      </c>
      <c r="H27" s="32">
        <v>614</v>
      </c>
      <c r="I27" s="32">
        <v>618</v>
      </c>
      <c r="J27" s="57">
        <f>I27-H27</f>
        <v>4</v>
      </c>
      <c r="K27" s="51">
        <f t="shared" si="2"/>
        <v>0</v>
      </c>
      <c r="R27" s="101"/>
    </row>
    <row r="28" spans="1:11" s="38" customFormat="1" ht="12.75" customHeight="1" hidden="1" thickBot="1">
      <c r="A28" s="102" t="s">
        <v>95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4"/>
    </row>
    <row r="29" spans="1:11" s="38" customFormat="1" ht="12.75" customHeight="1" hidden="1">
      <c r="A29" s="13" t="s">
        <v>96</v>
      </c>
      <c r="B29" s="17">
        <v>300</v>
      </c>
      <c r="C29" s="17">
        <v>400</v>
      </c>
      <c r="D29" s="17">
        <v>450</v>
      </c>
      <c r="E29" s="17">
        <v>646</v>
      </c>
      <c r="F29" s="30">
        <f>IF(J29&lt;0,"ê",IF(J29&gt;0,"é",""))</f>
      </c>
      <c r="G29" s="47" t="s">
        <v>108</v>
      </c>
      <c r="H29" s="31"/>
      <c r="I29" s="31"/>
      <c r="J29" s="31">
        <f>I29-H29</f>
        <v>0</v>
      </c>
      <c r="K29" s="70">
        <f>IF(I29&gt;=D29,"III",IF(I29&gt;=C29,"II",IF(I29&gt;=B29,"I",0)))</f>
        <v>0</v>
      </c>
    </row>
    <row r="30" spans="1:11" s="38" customFormat="1" ht="12.75" customHeight="1" hidden="1" thickBot="1">
      <c r="A30" s="13" t="s">
        <v>97</v>
      </c>
      <c r="B30" s="17">
        <v>300</v>
      </c>
      <c r="C30" s="17">
        <v>400</v>
      </c>
      <c r="D30" s="17">
        <v>450</v>
      </c>
      <c r="E30" s="17">
        <v>629</v>
      </c>
      <c r="F30" s="22">
        <f>IF(J30&lt;0,"ê",IF(J30&gt;0,"é",""))</f>
      </c>
      <c r="G30" s="47" t="s">
        <v>109</v>
      </c>
      <c r="H30" s="19"/>
      <c r="I30" s="19"/>
      <c r="J30" s="19">
        <f>I30-H30</f>
        <v>0</v>
      </c>
      <c r="K30" s="71">
        <f>IF(I30&gt;=D30,"III",IF(I30&gt;=C30,"II",IF(I30&gt;=B30,"I",0)))</f>
        <v>0</v>
      </c>
    </row>
    <row r="31" spans="1:11" s="38" customFormat="1" ht="12.75" customHeight="1" thickBot="1">
      <c r="A31" s="102" t="s">
        <v>47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4"/>
    </row>
    <row r="32" spans="1:11" s="38" customFormat="1" ht="12.75" customHeight="1">
      <c r="A32" s="13" t="s">
        <v>48</v>
      </c>
      <c r="B32" s="17">
        <v>470</v>
      </c>
      <c r="C32" s="17">
        <v>550</v>
      </c>
      <c r="D32" s="17">
        <v>580</v>
      </c>
      <c r="E32" s="17">
        <v>651</v>
      </c>
      <c r="F32" s="15" t="str">
        <f>IF(J32&lt;0,"ê",IF(J32&gt;0,"é",""))</f>
        <v>ê</v>
      </c>
      <c r="G32" s="96" t="s">
        <v>122</v>
      </c>
      <c r="H32" s="31">
        <v>493</v>
      </c>
      <c r="I32" s="31">
        <v>480</v>
      </c>
      <c r="J32" s="31">
        <f>I32-H32</f>
        <v>-13</v>
      </c>
      <c r="K32" s="70" t="str">
        <f>IF(I32&gt;=D32,"III",IF(I32&gt;=C32,"II",IF(I32&gt;=B32,"I",0)))</f>
        <v>I</v>
      </c>
    </row>
    <row r="33" spans="1:11" s="38" customFormat="1" ht="12.75" customHeight="1" thickBot="1">
      <c r="A33" s="13" t="s">
        <v>49</v>
      </c>
      <c r="B33" s="17">
        <v>450</v>
      </c>
      <c r="C33" s="17">
        <v>530</v>
      </c>
      <c r="D33" s="17">
        <v>580</v>
      </c>
      <c r="E33" s="17">
        <v>702</v>
      </c>
      <c r="F33" s="15" t="str">
        <f>IF(J33&lt;0,"ê",IF(J33&gt;0,"é",""))</f>
        <v>ê</v>
      </c>
      <c r="G33" s="116" t="s">
        <v>138</v>
      </c>
      <c r="H33" s="45">
        <v>578</v>
      </c>
      <c r="I33" s="45">
        <v>559</v>
      </c>
      <c r="J33" s="19">
        <f>I33-H33</f>
        <v>-19</v>
      </c>
      <c r="K33" s="71" t="str">
        <f>IF(I33&gt;=D33,"III",IF(I33&gt;=C33,"II",IF(I33&gt;=B33,"I",0)))</f>
        <v>II</v>
      </c>
    </row>
    <row r="34" spans="1:11" s="38" customFormat="1" ht="12.75" customHeight="1" hidden="1" thickBot="1">
      <c r="A34" s="102" t="s">
        <v>103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4"/>
    </row>
    <row r="35" spans="1:11" s="38" customFormat="1" ht="12.75" customHeight="1" hidden="1">
      <c r="A35" s="13" t="s">
        <v>104</v>
      </c>
      <c r="B35" s="17">
        <v>500</v>
      </c>
      <c r="C35" s="17">
        <v>650</v>
      </c>
      <c r="D35" s="17">
        <v>700</v>
      </c>
      <c r="E35" s="17">
        <v>902</v>
      </c>
      <c r="F35" s="30">
        <f>IF(J35&lt;0,"ê",IF(J35&gt;0,"é",""))</f>
      </c>
      <c r="G35" s="47" t="s">
        <v>107</v>
      </c>
      <c r="H35" s="31"/>
      <c r="I35" s="31"/>
      <c r="J35" s="31">
        <f>I35-H35</f>
        <v>0</v>
      </c>
      <c r="K35" s="70">
        <f>IF(I35&gt;=D35,"III",IF(I35&gt;=C35,"II",IF(I35&gt;=B35,"I",0)))</f>
        <v>0</v>
      </c>
    </row>
    <row r="36" spans="1:11" s="38" customFormat="1" ht="12.75" customHeight="1" hidden="1" thickBot="1">
      <c r="A36" s="13" t="s">
        <v>105</v>
      </c>
      <c r="B36" s="17">
        <v>600</v>
      </c>
      <c r="C36" s="17">
        <v>750</v>
      </c>
      <c r="D36" s="17">
        <v>850</v>
      </c>
      <c r="E36" s="17">
        <v>1040</v>
      </c>
      <c r="F36" s="22">
        <f>IF(J36&lt;0,"ê",IF(J36&gt;0,"é",""))</f>
      </c>
      <c r="G36" s="47" t="s">
        <v>112</v>
      </c>
      <c r="H36" s="19"/>
      <c r="I36" s="19"/>
      <c r="J36" s="19">
        <f>I36-H36</f>
        <v>0</v>
      </c>
      <c r="K36" s="71">
        <f>IF(I36&gt;=D36,"III",IF(I36&gt;=C36,"II",IF(I36&gt;=B36,"I",0)))</f>
        <v>0</v>
      </c>
    </row>
    <row r="37" spans="1:11" ht="12.75" customHeight="1" thickBot="1">
      <c r="A37" s="102" t="s">
        <v>62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4"/>
    </row>
    <row r="38" spans="1:11" ht="12.75" customHeight="1" thickBot="1">
      <c r="A38" s="48" t="s">
        <v>63</v>
      </c>
      <c r="B38" s="49">
        <v>650</v>
      </c>
      <c r="C38" s="49">
        <v>700</v>
      </c>
      <c r="D38" s="49">
        <v>800</v>
      </c>
      <c r="E38" s="52">
        <v>898</v>
      </c>
      <c r="F38" s="15" t="str">
        <f>IF(J38&lt;0,"ê",IF(J38&gt;0,"é",""))</f>
        <v>é</v>
      </c>
      <c r="G38" s="74"/>
      <c r="H38" s="49">
        <v>765</v>
      </c>
      <c r="I38" s="49">
        <v>772</v>
      </c>
      <c r="J38" s="49">
        <f>I38-H38</f>
        <v>7</v>
      </c>
      <c r="K38" s="51" t="str">
        <f>IF(I38&gt;=D38,"III",IF(I38&gt;=C38,"II",IF(I38&gt;=B38,"I",0)))</f>
        <v>II</v>
      </c>
    </row>
    <row r="39" spans="1:11" s="38" customFormat="1" ht="12.75" customHeight="1" thickBot="1">
      <c r="A39" s="102" t="s">
        <v>59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4"/>
    </row>
    <row r="40" spans="1:11" s="38" customFormat="1" ht="12.75" customHeight="1">
      <c r="A40" s="13" t="s">
        <v>60</v>
      </c>
      <c r="B40" s="17">
        <v>550</v>
      </c>
      <c r="C40" s="17">
        <v>650</v>
      </c>
      <c r="D40" s="17">
        <v>700</v>
      </c>
      <c r="E40" s="17">
        <v>795</v>
      </c>
      <c r="F40" s="30" t="str">
        <f>IF(J40&lt;0,"ê",IF(J40&gt;0,"é",""))</f>
        <v>ê</v>
      </c>
      <c r="G40" s="47" t="s">
        <v>116</v>
      </c>
      <c r="H40" s="31">
        <v>718</v>
      </c>
      <c r="I40" s="31">
        <v>703</v>
      </c>
      <c r="J40" s="31">
        <f>I40-H40</f>
        <v>-15</v>
      </c>
      <c r="K40" s="51" t="str">
        <f>IF(I40&gt;=D40,"III",IF(I40&gt;=C40,"II",IF(I40&gt;=B40,"I",0)))</f>
        <v>III</v>
      </c>
    </row>
    <row r="41" spans="1:11" s="38" customFormat="1" ht="12.75" customHeight="1" thickBot="1">
      <c r="A41" s="13" t="s">
        <v>61</v>
      </c>
      <c r="B41" s="17">
        <v>500</v>
      </c>
      <c r="C41" s="17">
        <v>600</v>
      </c>
      <c r="D41" s="17">
        <v>650</v>
      </c>
      <c r="E41" s="17">
        <v>740</v>
      </c>
      <c r="F41" s="22" t="str">
        <f>IF(J41&lt;0,"ê",IF(J41&gt;0,"é",""))</f>
        <v>ê</v>
      </c>
      <c r="G41" s="117" t="s">
        <v>139</v>
      </c>
      <c r="H41" s="19">
        <v>687</v>
      </c>
      <c r="I41" s="19">
        <v>682</v>
      </c>
      <c r="J41" s="19">
        <f>I41-H41</f>
        <v>-5</v>
      </c>
      <c r="K41" s="51" t="str">
        <f>IF(I41&gt;=D41,"III",IF(I41&gt;=C41,"II",IF(I41&gt;=B41,"I",0)))</f>
        <v>III</v>
      </c>
    </row>
    <row r="42" spans="1:11" s="38" customFormat="1" ht="12.75" customHeight="1" thickBot="1">
      <c r="A42" s="102" t="s">
        <v>50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12"/>
    </row>
    <row r="43" spans="1:11" s="38" customFormat="1" ht="12.75" customHeight="1">
      <c r="A43" s="13" t="s">
        <v>51</v>
      </c>
      <c r="B43" s="17">
        <v>200</v>
      </c>
      <c r="C43" s="17">
        <v>250</v>
      </c>
      <c r="D43" s="17">
        <v>300</v>
      </c>
      <c r="E43" s="73">
        <v>342</v>
      </c>
      <c r="F43" s="30" t="str">
        <f>IF(J43&lt;0,"ê",IF(J43&gt;0,"é",""))</f>
        <v>ê</v>
      </c>
      <c r="G43" s="47" t="s">
        <v>64</v>
      </c>
      <c r="H43" s="31">
        <v>246</v>
      </c>
      <c r="I43" s="31">
        <v>242</v>
      </c>
      <c r="J43" s="31">
        <f>I43-H43</f>
        <v>-4</v>
      </c>
      <c r="K43" s="70" t="str">
        <f>IF(I43&gt;=D43,"III",IF(I43&gt;=C43,"II",IF(I43&gt;=B43,"I",0)))</f>
        <v>I</v>
      </c>
    </row>
    <row r="44" spans="1:11" s="38" customFormat="1" ht="12.75" customHeight="1" thickBot="1">
      <c r="A44" s="13" t="s">
        <v>52</v>
      </c>
      <c r="B44" s="17">
        <v>300</v>
      </c>
      <c r="C44" s="17">
        <v>370</v>
      </c>
      <c r="D44" s="17">
        <v>450</v>
      </c>
      <c r="E44" s="19">
        <v>656</v>
      </c>
      <c r="F44" s="15" t="str">
        <f>IF(J44&lt;0,"ê",IF(J44&gt;0,"é",""))</f>
        <v>é</v>
      </c>
      <c r="G44" s="65"/>
      <c r="H44" s="19">
        <v>542</v>
      </c>
      <c r="I44" s="19">
        <v>565</v>
      </c>
      <c r="J44" s="17">
        <f>I44-H44</f>
        <v>23</v>
      </c>
      <c r="K44" s="51" t="str">
        <f>IF(I44&gt;=D44,"III",IF(I44&gt;=C44,"II",IF(I44&gt;=B44,"I",0)))</f>
        <v>III</v>
      </c>
    </row>
    <row r="45" spans="1:11" s="41" customFormat="1" ht="12.75" customHeight="1" thickBot="1">
      <c r="A45" s="102" t="s">
        <v>26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4"/>
    </row>
    <row r="46" spans="1:11" s="41" customFormat="1" ht="12.75" customHeight="1">
      <c r="A46" s="13" t="s">
        <v>27</v>
      </c>
      <c r="B46" s="14">
        <v>200</v>
      </c>
      <c r="C46" s="14">
        <v>250</v>
      </c>
      <c r="D46" s="14">
        <v>300</v>
      </c>
      <c r="E46" s="17">
        <v>416</v>
      </c>
      <c r="F46" s="30" t="str">
        <f>IF(J46&lt;0,"ê",IF(J46&gt;0,"é",""))</f>
        <v>ê</v>
      </c>
      <c r="G46" s="47" t="s">
        <v>124</v>
      </c>
      <c r="H46" s="14">
        <v>152</v>
      </c>
      <c r="I46" s="14">
        <v>141</v>
      </c>
      <c r="J46" s="31">
        <f>I46-H46</f>
        <v>-11</v>
      </c>
      <c r="K46" s="70">
        <f>IF(I46&gt;=D46,"III",IF(I46&gt;=C46,"II",IF(I46&gt;=B46,"I",0)))</f>
        <v>0</v>
      </c>
    </row>
    <row r="47" spans="1:11" s="41" customFormat="1" ht="12.75" customHeight="1">
      <c r="A47" s="18" t="s">
        <v>28</v>
      </c>
      <c r="B47" s="17">
        <v>250</v>
      </c>
      <c r="C47" s="17">
        <v>300</v>
      </c>
      <c r="D47" s="17">
        <v>350</v>
      </c>
      <c r="E47" s="17">
        <v>406</v>
      </c>
      <c r="F47" s="35" t="str">
        <f>IF(J47&lt;0,"ê",IF(J47&gt;0,"é",""))</f>
        <v>ê</v>
      </c>
      <c r="G47" s="47" t="s">
        <v>125</v>
      </c>
      <c r="H47" s="17">
        <v>250</v>
      </c>
      <c r="I47" s="17">
        <v>228</v>
      </c>
      <c r="J47" s="14">
        <f>I47-H47</f>
        <v>-22</v>
      </c>
      <c r="K47" s="28">
        <f>IF(I47&gt;=D47,"III",IF(I47&gt;=C47,"II",IF(I47&gt;=B47,"I",0)))</f>
        <v>0</v>
      </c>
    </row>
    <row r="48" spans="1:11" s="41" customFormat="1" ht="12.75" customHeight="1" thickBot="1">
      <c r="A48" s="20" t="s">
        <v>29</v>
      </c>
      <c r="B48" s="19">
        <v>300</v>
      </c>
      <c r="C48" s="19">
        <v>350</v>
      </c>
      <c r="D48" s="19">
        <v>400</v>
      </c>
      <c r="E48" s="19">
        <v>512</v>
      </c>
      <c r="F48" s="35" t="str">
        <f>IF(J48&lt;0,"ê",IF(J48&gt;0,"é",""))</f>
        <v>ê</v>
      </c>
      <c r="G48" s="47" t="s">
        <v>123</v>
      </c>
      <c r="H48" s="19">
        <v>276</v>
      </c>
      <c r="I48" s="19">
        <v>246</v>
      </c>
      <c r="J48" s="19">
        <f>I48-H48</f>
        <v>-30</v>
      </c>
      <c r="K48" s="28">
        <f>IF(I48&gt;=D48,"III",IF(I48&gt;=C48,"II",IF(I48&gt;=B48,"I",0)))</f>
        <v>0</v>
      </c>
    </row>
    <row r="49" spans="1:11" ht="12.75" customHeight="1" hidden="1" thickBot="1">
      <c r="A49" s="102" t="s">
        <v>90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12"/>
    </row>
    <row r="50" spans="1:11" ht="12.75" customHeight="1" hidden="1">
      <c r="A50" s="13" t="s">
        <v>91</v>
      </c>
      <c r="B50" s="27" t="s">
        <v>15</v>
      </c>
      <c r="C50" s="27" t="s">
        <v>15</v>
      </c>
      <c r="D50" s="27" t="s">
        <v>15</v>
      </c>
      <c r="E50" s="14">
        <v>305</v>
      </c>
      <c r="F50" s="30" t="str">
        <f>IF(J50&lt;0,"ê",IF(J50&gt;0,"é",""))</f>
        <v>ê</v>
      </c>
      <c r="G50" s="47" t="s">
        <v>93</v>
      </c>
      <c r="H50" s="31">
        <v>155</v>
      </c>
      <c r="I50" s="31"/>
      <c r="J50" s="31">
        <f>I50-H50</f>
        <v>-155</v>
      </c>
      <c r="K50" s="70">
        <f>IF(H50&gt;=D50,"III",IF(H50&gt;=C50,"II",IF(H50&gt;=B50,"I",0)))</f>
        <v>0</v>
      </c>
    </row>
    <row r="51" spans="1:14" ht="12.75" customHeight="1" hidden="1" thickBot="1">
      <c r="A51" s="20" t="s">
        <v>92</v>
      </c>
      <c r="B51" s="87" t="s">
        <v>15</v>
      </c>
      <c r="C51" s="87" t="s">
        <v>15</v>
      </c>
      <c r="D51" s="87" t="s">
        <v>15</v>
      </c>
      <c r="E51" s="19">
        <v>291</v>
      </c>
      <c r="F51" s="22" t="str">
        <f>IF(J51&lt;0,"ê",IF(J51&gt;0,"é",""))</f>
        <v>ê</v>
      </c>
      <c r="G51" s="47" t="s">
        <v>117</v>
      </c>
      <c r="H51" s="19">
        <v>169</v>
      </c>
      <c r="I51" s="19"/>
      <c r="J51" s="17">
        <f>I51-H51</f>
        <v>-169</v>
      </c>
      <c r="K51" s="71">
        <f>IF(H51&gt;=D51,"III",IF(H51&gt;=C51,"II",IF(H51&gt;=B51,"I",0)))</f>
        <v>0</v>
      </c>
      <c r="M51" s="88"/>
      <c r="N51" s="89"/>
    </row>
    <row r="52" spans="1:11" ht="12.75" customHeight="1" thickBot="1">
      <c r="A52" s="102" t="s">
        <v>30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13"/>
    </row>
    <row r="53" spans="1:11" ht="12.75" customHeight="1">
      <c r="A53" s="13" t="s">
        <v>31</v>
      </c>
      <c r="B53" s="14">
        <v>310</v>
      </c>
      <c r="C53" s="14">
        <v>350</v>
      </c>
      <c r="D53" s="14">
        <v>400</v>
      </c>
      <c r="E53" s="14">
        <v>473</v>
      </c>
      <c r="F53" s="30" t="str">
        <f>IF(J53&lt;0,"ê",IF(J53&gt;0,"é",""))</f>
        <v>ê</v>
      </c>
      <c r="G53" s="83"/>
      <c r="H53" s="14">
        <v>133</v>
      </c>
      <c r="I53" s="14">
        <v>125</v>
      </c>
      <c r="J53" s="31">
        <f>I53-H53</f>
        <v>-8</v>
      </c>
      <c r="K53" s="70">
        <f>IF(I53&gt;=D53,"III",IF(I53&gt;=C53,"II",IF(I53&gt;=B53,"I",0)))</f>
        <v>0</v>
      </c>
    </row>
    <row r="54" spans="1:11" ht="12.75" customHeight="1">
      <c r="A54" s="18" t="s">
        <v>32</v>
      </c>
      <c r="B54" s="17">
        <v>220</v>
      </c>
      <c r="C54" s="17">
        <v>270</v>
      </c>
      <c r="D54" s="17">
        <v>320</v>
      </c>
      <c r="E54" s="17">
        <v>359</v>
      </c>
      <c r="F54" s="15" t="str">
        <f>IF(J54&lt;0,"ê",IF(J54&gt;0,"é",""))</f>
        <v>ê</v>
      </c>
      <c r="G54" s="83"/>
      <c r="H54" s="32">
        <v>206</v>
      </c>
      <c r="I54" s="32">
        <v>188</v>
      </c>
      <c r="J54" s="17">
        <f>I54-H54</f>
        <v>-18</v>
      </c>
      <c r="K54" s="90">
        <f>IF(I54&gt;=D54,"III",IF(I54&gt;=C54,"II",IF(I54&gt;=B54,"I",0)))</f>
        <v>0</v>
      </c>
    </row>
    <row r="55" spans="1:11" s="37" customFormat="1" ht="13.5" customHeight="1" thickBot="1">
      <c r="A55" s="20" t="s">
        <v>33</v>
      </c>
      <c r="B55" s="21">
        <v>350</v>
      </c>
      <c r="C55" s="21">
        <v>450</v>
      </c>
      <c r="D55" s="21">
        <v>500</v>
      </c>
      <c r="E55" s="21">
        <v>650</v>
      </c>
      <c r="F55" s="22" t="str">
        <f>IF(J55&lt;0,"ê",IF(J55&gt;0,"é",""))</f>
        <v>ê</v>
      </c>
      <c r="G55" s="47" t="s">
        <v>113</v>
      </c>
      <c r="H55" s="19">
        <v>395</v>
      </c>
      <c r="I55" s="19">
        <v>370</v>
      </c>
      <c r="J55" s="19">
        <f>I55-H55</f>
        <v>-25</v>
      </c>
      <c r="K55" s="71" t="str">
        <f>IF(I55&gt;=D55,"III",IF(I55&gt;=C55,"II",IF(I55&gt;=B55,"I",0)))</f>
        <v>I</v>
      </c>
    </row>
    <row r="56" spans="1:11" ht="12.75" customHeight="1" hidden="1" thickBot="1">
      <c r="A56" s="102" t="s">
        <v>18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4"/>
    </row>
    <row r="57" spans="1:11" ht="12.75" hidden="1">
      <c r="A57" s="13" t="s">
        <v>19</v>
      </c>
      <c r="B57" s="14">
        <v>250</v>
      </c>
      <c r="C57" s="14">
        <v>300</v>
      </c>
      <c r="D57" s="14">
        <v>350</v>
      </c>
      <c r="E57" s="14">
        <v>500</v>
      </c>
      <c r="F57" s="30" t="str">
        <f>IF(J57&lt;0,"ê",IF(J57&gt;0,"é",""))</f>
        <v>ê</v>
      </c>
      <c r="G57" s="94" t="s">
        <v>120</v>
      </c>
      <c r="H57" s="31">
        <v>158</v>
      </c>
      <c r="I57" s="31"/>
      <c r="J57" s="31">
        <f>I57-H57</f>
        <v>-158</v>
      </c>
      <c r="K57" s="28">
        <f>IF(I57&gt;=D57,"III",IF(I57&gt;=C57,"II",IF(I57&gt;=B57,"I",0)))</f>
        <v>0</v>
      </c>
    </row>
    <row r="58" spans="1:11" ht="12.75" customHeight="1" hidden="1" thickBot="1">
      <c r="A58" s="20" t="s">
        <v>20</v>
      </c>
      <c r="B58" s="19">
        <v>350</v>
      </c>
      <c r="C58" s="19">
        <v>400</v>
      </c>
      <c r="D58" s="19">
        <v>450</v>
      </c>
      <c r="E58" s="19">
        <v>564</v>
      </c>
      <c r="F58" s="22" t="str">
        <f>IF(J58&lt;0,"ê",IF(J58&gt;0,"é",""))</f>
        <v>ê</v>
      </c>
      <c r="G58" s="95" t="s">
        <v>121</v>
      </c>
      <c r="H58" s="19">
        <v>239</v>
      </c>
      <c r="I58" s="19"/>
      <c r="J58" s="19">
        <f>I58-H58</f>
        <v>-239</v>
      </c>
      <c r="K58" s="28">
        <f>IF(I58&gt;=D58,"III",IF(I58&gt;=C58,"II",IF(I58&gt;=B58,"I",0)))</f>
        <v>0</v>
      </c>
    </row>
    <row r="59" spans="1:11" s="38" customFormat="1" ht="12.75" customHeight="1" thickBot="1">
      <c r="A59" s="102" t="s">
        <v>38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4"/>
    </row>
    <row r="60" spans="1:11" s="62" customFormat="1" ht="12.75" customHeight="1">
      <c r="A60" s="59" t="s">
        <v>39</v>
      </c>
      <c r="B60" s="60">
        <v>510</v>
      </c>
      <c r="C60" s="60">
        <v>700</v>
      </c>
      <c r="D60" s="60">
        <v>700</v>
      </c>
      <c r="E60" s="60">
        <v>735</v>
      </c>
      <c r="F60" s="15" t="str">
        <f>IF(J60&lt;0,"ê",IF(J60&gt;0,"é",""))</f>
        <v>ê</v>
      </c>
      <c r="G60" s="47" t="s">
        <v>68</v>
      </c>
      <c r="H60" s="14">
        <v>485</v>
      </c>
      <c r="I60" s="14">
        <v>475</v>
      </c>
      <c r="J60" s="31">
        <f>I60-H60</f>
        <v>-10</v>
      </c>
      <c r="K60" s="61">
        <f>IF(I60&gt;=D60,"III",IF(I60&gt;=C60,"II",IF(I60&gt;=B60,"I",0)))</f>
        <v>0</v>
      </c>
    </row>
    <row r="61" spans="1:12" s="38" customFormat="1" ht="12.75" customHeight="1">
      <c r="A61" s="18" t="s">
        <v>40</v>
      </c>
      <c r="B61" s="63">
        <v>400</v>
      </c>
      <c r="C61" s="63">
        <v>450</v>
      </c>
      <c r="D61" s="63">
        <v>500</v>
      </c>
      <c r="E61" s="63">
        <v>542</v>
      </c>
      <c r="F61" s="15" t="str">
        <f>IF(J61&lt;0,"ê",IF(J61&gt;0,"é",""))</f>
        <v>ê</v>
      </c>
      <c r="G61" s="47" t="s">
        <v>65</v>
      </c>
      <c r="H61" s="17">
        <v>385</v>
      </c>
      <c r="I61" s="17">
        <v>378</v>
      </c>
      <c r="J61" s="17">
        <f>I61-H61</f>
        <v>-7</v>
      </c>
      <c r="K61" s="61">
        <f>IF(I61&gt;=D61,"III",IF(I61&gt;=C61,"II",IF(I61&gt;=B61,"I",0)))</f>
        <v>0</v>
      </c>
      <c r="L61" s="62"/>
    </row>
    <row r="62" spans="1:11" s="38" customFormat="1" ht="12.75" customHeight="1">
      <c r="A62" s="18" t="s">
        <v>41</v>
      </c>
      <c r="B62" s="63">
        <v>300</v>
      </c>
      <c r="C62" s="63">
        <v>400</v>
      </c>
      <c r="D62" s="63">
        <v>450</v>
      </c>
      <c r="E62" s="63">
        <v>551</v>
      </c>
      <c r="F62" s="15" t="str">
        <f>IF(J62&lt;0,"ê",IF(J62&gt;0,"é",""))</f>
        <v>ê</v>
      </c>
      <c r="G62" s="47" t="s">
        <v>69</v>
      </c>
      <c r="H62" s="17">
        <v>317</v>
      </c>
      <c r="I62" s="17">
        <v>310</v>
      </c>
      <c r="J62" s="17">
        <f>I62-H62</f>
        <v>-7</v>
      </c>
      <c r="K62" s="61" t="str">
        <f>IF(I62&gt;=D62,"III",IF(I62&gt;=C62,"II",IF(I62&gt;=B62,"I",0)))</f>
        <v>I</v>
      </c>
    </row>
    <row r="63" spans="1:11" s="38" customFormat="1" ht="12.75" customHeight="1" thickBot="1">
      <c r="A63" s="20" t="s">
        <v>42</v>
      </c>
      <c r="B63" s="21">
        <v>300</v>
      </c>
      <c r="C63" s="21">
        <v>400</v>
      </c>
      <c r="D63" s="21">
        <v>500</v>
      </c>
      <c r="E63" s="21">
        <v>678</v>
      </c>
      <c r="F63" s="15" t="str">
        <f>IF(J63&lt;0,"ê",IF(J63&gt;0,"é",""))</f>
        <v>ê</v>
      </c>
      <c r="G63" s="83"/>
      <c r="H63" s="63">
        <v>460</v>
      </c>
      <c r="I63" s="63">
        <v>446</v>
      </c>
      <c r="J63" s="19">
        <f>I63-H63</f>
        <v>-14</v>
      </c>
      <c r="K63" s="61" t="str">
        <f>IF(I63&gt;=D63,"III",IF(I63&gt;=C63,"II",IF(I63&gt;=B63,"I",0)))</f>
        <v>II</v>
      </c>
    </row>
    <row r="64" spans="1:11" ht="12.75" customHeight="1" thickBot="1">
      <c r="A64" s="102" t="s">
        <v>35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4"/>
    </row>
    <row r="65" spans="1:11" ht="12.75" customHeight="1">
      <c r="A65" s="53" t="s">
        <v>36</v>
      </c>
      <c r="B65" s="54">
        <v>250</v>
      </c>
      <c r="C65" s="54">
        <v>300</v>
      </c>
      <c r="D65" s="54">
        <v>350</v>
      </c>
      <c r="E65" s="54">
        <v>438</v>
      </c>
      <c r="F65" s="55" t="str">
        <f>IF(J65&lt;0,"ê",IF(J65&gt;0,"é",""))</f>
        <v>é</v>
      </c>
      <c r="G65" s="64"/>
      <c r="H65" s="56">
        <v>376</v>
      </c>
      <c r="I65" s="56">
        <v>380</v>
      </c>
      <c r="J65" s="57">
        <f>I65-H65</f>
        <v>4</v>
      </c>
      <c r="K65" s="51" t="str">
        <f>IF(I65&gt;=D65,"III",IF(I65&gt;=C65,"II",IF(I65&gt;=B65,"I",0)))</f>
        <v>III</v>
      </c>
    </row>
    <row r="66" spans="1:11" ht="12.75" customHeight="1" thickBot="1">
      <c r="A66" s="58" t="s">
        <v>37</v>
      </c>
      <c r="B66" s="21">
        <v>600</v>
      </c>
      <c r="C66" s="21">
        <v>650</v>
      </c>
      <c r="D66" s="21">
        <v>700</v>
      </c>
      <c r="E66" s="21">
        <v>785</v>
      </c>
      <c r="F66" s="22" t="str">
        <f>IF(J66&lt;0,"ê",IF(J66&gt;0,"é",""))</f>
        <v>ê</v>
      </c>
      <c r="G66" s="65"/>
      <c r="H66" s="21">
        <v>685</v>
      </c>
      <c r="I66" s="21">
        <v>683</v>
      </c>
      <c r="J66" s="19">
        <f>I66-H66</f>
        <v>-2</v>
      </c>
      <c r="K66" s="51" t="str">
        <f>IF(I66&gt;=D66,"III",IF(I66&gt;=C66,"II",IF(I66&gt;=B66,"I",0)))</f>
        <v>II</v>
      </c>
    </row>
    <row r="67" spans="1:11" s="38" customFormat="1" ht="12.75" customHeight="1" thickBot="1">
      <c r="A67" s="102" t="s">
        <v>55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4"/>
    </row>
    <row r="68" spans="1:11" s="38" customFormat="1" ht="12.75" customHeight="1">
      <c r="A68" s="59" t="s">
        <v>56</v>
      </c>
      <c r="B68" s="60">
        <v>220</v>
      </c>
      <c r="C68" s="60">
        <v>320</v>
      </c>
      <c r="D68" s="60">
        <v>370</v>
      </c>
      <c r="E68" s="60">
        <v>503</v>
      </c>
      <c r="F68" s="30" t="str">
        <f>IF(J68&lt;0,"ê",IF(J68&gt;0,"é",""))</f>
        <v>ê</v>
      </c>
      <c r="G68" s="84"/>
      <c r="H68" s="31">
        <v>106</v>
      </c>
      <c r="I68" s="31">
        <v>80</v>
      </c>
      <c r="J68" s="31">
        <f>I68-H68</f>
        <v>-26</v>
      </c>
      <c r="K68" s="70">
        <f>IF(I68&gt;=D68,"III",IF(I68&gt;=C68,"II",IF(I68&gt;=B68,"I",0)))</f>
        <v>0</v>
      </c>
    </row>
    <row r="69" spans="1:11" s="38" customFormat="1" ht="12.75" customHeight="1">
      <c r="A69" s="13" t="s">
        <v>57</v>
      </c>
      <c r="B69" s="16">
        <v>250</v>
      </c>
      <c r="C69" s="16">
        <v>350</v>
      </c>
      <c r="D69" s="16">
        <v>400</v>
      </c>
      <c r="E69" s="16">
        <v>518</v>
      </c>
      <c r="F69" s="15" t="str">
        <f>IF(J69&lt;0,"ê",IF(J69&gt;0,"é",""))</f>
        <v>ê</v>
      </c>
      <c r="G69" s="83"/>
      <c r="H69" s="32">
        <v>75</v>
      </c>
      <c r="I69" s="32">
        <v>34</v>
      </c>
      <c r="J69" s="17">
        <f>I69-H69</f>
        <v>-41</v>
      </c>
      <c r="K69" s="75">
        <f>IF(I69&gt;=D69,"III",IF(I69&gt;=C69,"II",IF(I69&gt;=B69,"I",0)))</f>
        <v>0</v>
      </c>
    </row>
    <row r="70" spans="1:11" s="76" customFormat="1" ht="12.75" customHeight="1" thickBot="1">
      <c r="A70" s="44" t="s">
        <v>58</v>
      </c>
      <c r="B70" s="19">
        <v>400</v>
      </c>
      <c r="C70" s="19">
        <v>500</v>
      </c>
      <c r="D70" s="19">
        <v>600</v>
      </c>
      <c r="E70" s="19">
        <v>815</v>
      </c>
      <c r="F70" s="22" t="str">
        <f>IF(J70&lt;0,"ê",IF(J70&gt;0,"é",""))</f>
        <v>ê</v>
      </c>
      <c r="G70" s="65"/>
      <c r="H70" s="19">
        <v>577</v>
      </c>
      <c r="I70" s="19">
        <v>560</v>
      </c>
      <c r="J70" s="19">
        <f>I70-H70</f>
        <v>-17</v>
      </c>
      <c r="K70" s="71" t="str">
        <f>IF(I70&gt;=D70,"III",IF(I70&gt;=C70,"II",IF(I70&gt;=B70,"I",0)))</f>
        <v>II</v>
      </c>
    </row>
    <row r="71" spans="1:11" s="62" customFormat="1" ht="12.75" customHeight="1" hidden="1" thickBot="1">
      <c r="A71" s="114" t="s">
        <v>43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3"/>
    </row>
    <row r="72" spans="1:11" s="62" customFormat="1" ht="12.75" customHeight="1" hidden="1">
      <c r="A72" s="59" t="s">
        <v>44</v>
      </c>
      <c r="B72" s="60">
        <v>600</v>
      </c>
      <c r="C72" s="60">
        <v>700</v>
      </c>
      <c r="D72" s="60">
        <v>800</v>
      </c>
      <c r="E72" s="60">
        <v>1057</v>
      </c>
      <c r="F72" s="77" t="str">
        <f>IF(J72&lt;0,"ê",IF(J72&gt;0,"é",""))</f>
        <v>ê</v>
      </c>
      <c r="G72" s="93" t="s">
        <v>118</v>
      </c>
      <c r="H72" s="31">
        <v>492</v>
      </c>
      <c r="I72" s="31"/>
      <c r="J72" s="31">
        <f>I72-H72</f>
        <v>-492</v>
      </c>
      <c r="K72" s="70">
        <f>IF(I72&gt;=D72,"III",IF(I72&gt;=C72,"II",IF(I72&gt;=B72,"I",0)))</f>
        <v>0</v>
      </c>
    </row>
    <row r="73" spans="1:11" s="62" customFormat="1" ht="12.75" customHeight="1" hidden="1">
      <c r="A73" s="18" t="s">
        <v>45</v>
      </c>
      <c r="B73" s="63">
        <v>500</v>
      </c>
      <c r="C73" s="63">
        <v>600</v>
      </c>
      <c r="D73" s="63">
        <v>700</v>
      </c>
      <c r="E73" s="63">
        <v>1000</v>
      </c>
      <c r="F73" s="55" t="str">
        <f>IF(J73&lt;0,"ê",IF(J73&gt;0,"é",""))</f>
        <v>ê</v>
      </c>
      <c r="G73" s="47" t="s">
        <v>119</v>
      </c>
      <c r="H73" s="32">
        <v>450</v>
      </c>
      <c r="I73" s="32"/>
      <c r="J73" s="17">
        <f>I73-H73</f>
        <v>-450</v>
      </c>
      <c r="K73" s="75">
        <f>IF(I73&gt;=D73,"III",IF(I73&gt;=C73,"II",IF(I73&gt;=B73,"I",0)))</f>
        <v>0</v>
      </c>
    </row>
    <row r="74" spans="1:254" s="69" customFormat="1" ht="12.75" customHeight="1" hidden="1" thickBot="1">
      <c r="A74" s="20" t="s">
        <v>46</v>
      </c>
      <c r="B74" s="19">
        <v>500</v>
      </c>
      <c r="C74" s="19">
        <v>600</v>
      </c>
      <c r="D74" s="19">
        <v>700</v>
      </c>
      <c r="E74" s="19">
        <v>916</v>
      </c>
      <c r="F74" s="22" t="str">
        <f>IF(J74&lt;0,"ê",IF(J74&gt;0,"é",""))</f>
        <v>ê</v>
      </c>
      <c r="G74" s="98" t="s">
        <v>128</v>
      </c>
      <c r="H74" s="19">
        <v>490</v>
      </c>
      <c r="I74" s="19"/>
      <c r="J74" s="19">
        <f>I74-H74</f>
        <v>-490</v>
      </c>
      <c r="K74" s="99">
        <f>IF(I74&gt;=D74,"III",IF(I74&gt;=C74,"II",IF(I74&gt;=B74,"I",0)))</f>
        <v>0</v>
      </c>
      <c r="L74" s="23"/>
      <c r="M74" s="24"/>
      <c r="N74" s="24"/>
      <c r="O74" s="39"/>
      <c r="P74" s="68"/>
      <c r="Q74" s="24"/>
      <c r="R74" s="24"/>
      <c r="S74" s="24"/>
      <c r="T74" s="66"/>
      <c r="U74" s="23"/>
      <c r="V74" s="24"/>
      <c r="W74" s="24"/>
      <c r="X74" s="24"/>
      <c r="Y74" s="24"/>
      <c r="Z74" s="39"/>
      <c r="AA74" s="68"/>
      <c r="AB74" s="24"/>
      <c r="AC74" s="24"/>
      <c r="AD74" s="24"/>
      <c r="AE74" s="66"/>
      <c r="AF74" s="23"/>
      <c r="AG74" s="24"/>
      <c r="AH74" s="24"/>
      <c r="AI74" s="24"/>
      <c r="AJ74" s="24"/>
      <c r="AK74" s="39"/>
      <c r="AL74" s="68"/>
      <c r="AM74" s="24"/>
      <c r="AN74" s="24"/>
      <c r="AO74" s="24"/>
      <c r="AP74" s="66"/>
      <c r="AQ74" s="23"/>
      <c r="AR74" s="24"/>
      <c r="AS74" s="24"/>
      <c r="AT74" s="24"/>
      <c r="AU74" s="24"/>
      <c r="AV74" s="39"/>
      <c r="AW74" s="68"/>
      <c r="AX74" s="24"/>
      <c r="AY74" s="24"/>
      <c r="AZ74" s="24"/>
      <c r="BA74" s="66"/>
      <c r="BB74" s="23"/>
      <c r="BC74" s="24"/>
      <c r="BD74" s="24"/>
      <c r="BE74" s="24"/>
      <c r="BF74" s="24"/>
      <c r="BG74" s="39"/>
      <c r="BH74" s="68"/>
      <c r="BI74" s="24"/>
      <c r="BJ74" s="24"/>
      <c r="BK74" s="24"/>
      <c r="BL74" s="66"/>
      <c r="BM74" s="23"/>
      <c r="BN74" s="24"/>
      <c r="BO74" s="24"/>
      <c r="BP74" s="24"/>
      <c r="BQ74" s="24"/>
      <c r="BR74" s="39"/>
      <c r="BS74" s="68"/>
      <c r="BT74" s="24"/>
      <c r="BU74" s="24"/>
      <c r="BV74" s="24"/>
      <c r="BW74" s="66"/>
      <c r="BX74" s="23"/>
      <c r="BY74" s="24"/>
      <c r="BZ74" s="24"/>
      <c r="CA74" s="24"/>
      <c r="CB74" s="24"/>
      <c r="CC74" s="39"/>
      <c r="CD74" s="68"/>
      <c r="CE74" s="24"/>
      <c r="CF74" s="24"/>
      <c r="CG74" s="24"/>
      <c r="CH74" s="66"/>
      <c r="CI74" s="23"/>
      <c r="CJ74" s="24"/>
      <c r="CK74" s="24"/>
      <c r="CL74" s="24"/>
      <c r="CM74" s="24"/>
      <c r="CN74" s="39"/>
      <c r="CO74" s="68"/>
      <c r="CP74" s="24"/>
      <c r="CQ74" s="24"/>
      <c r="CR74" s="24"/>
      <c r="CS74" s="66"/>
      <c r="CT74" s="23"/>
      <c r="CU74" s="24"/>
      <c r="CV74" s="24"/>
      <c r="CW74" s="24"/>
      <c r="CX74" s="24"/>
      <c r="CY74" s="39"/>
      <c r="CZ74" s="68"/>
      <c r="DA74" s="24"/>
      <c r="DB74" s="24"/>
      <c r="DC74" s="24"/>
      <c r="DD74" s="66"/>
      <c r="DE74" s="23"/>
      <c r="DF74" s="24"/>
      <c r="DG74" s="24"/>
      <c r="DH74" s="24"/>
      <c r="DI74" s="24"/>
      <c r="DJ74" s="39"/>
      <c r="DK74" s="68"/>
      <c r="DL74" s="24"/>
      <c r="DM74" s="24"/>
      <c r="DN74" s="24"/>
      <c r="DO74" s="66"/>
      <c r="DP74" s="23"/>
      <c r="DQ74" s="24"/>
      <c r="DR74" s="24"/>
      <c r="DS74" s="24"/>
      <c r="DT74" s="24"/>
      <c r="DU74" s="39"/>
      <c r="DV74" s="68"/>
      <c r="DW74" s="24"/>
      <c r="DX74" s="24"/>
      <c r="DY74" s="24"/>
      <c r="DZ74" s="66"/>
      <c r="EA74" s="23"/>
      <c r="EB74" s="24"/>
      <c r="EC74" s="24"/>
      <c r="ED74" s="24"/>
      <c r="EE74" s="24"/>
      <c r="EF74" s="39"/>
      <c r="EG74" s="68"/>
      <c r="EH74" s="24"/>
      <c r="EI74" s="24"/>
      <c r="EJ74" s="24"/>
      <c r="EK74" s="66"/>
      <c r="EL74" s="23"/>
      <c r="EM74" s="24"/>
      <c r="EN74" s="24"/>
      <c r="EO74" s="24"/>
      <c r="EP74" s="24"/>
      <c r="EQ74" s="39"/>
      <c r="ER74" s="68"/>
      <c r="ES74" s="24"/>
      <c r="ET74" s="24"/>
      <c r="EU74" s="24"/>
      <c r="EV74" s="66"/>
      <c r="EW74" s="23"/>
      <c r="EX74" s="24"/>
      <c r="EY74" s="24"/>
      <c r="EZ74" s="24"/>
      <c r="FA74" s="24"/>
      <c r="FB74" s="39"/>
      <c r="FC74" s="68"/>
      <c r="FD74" s="24"/>
      <c r="FE74" s="24"/>
      <c r="FF74" s="24"/>
      <c r="FG74" s="66"/>
      <c r="FH74" s="23"/>
      <c r="FI74" s="24"/>
      <c r="FJ74" s="24"/>
      <c r="FK74" s="24"/>
      <c r="FL74" s="24"/>
      <c r="FM74" s="39"/>
      <c r="FN74" s="68"/>
      <c r="FO74" s="24"/>
      <c r="FP74" s="24"/>
      <c r="FQ74" s="24"/>
      <c r="FR74" s="66"/>
      <c r="FS74" s="23"/>
      <c r="FT74" s="24"/>
      <c r="FU74" s="24"/>
      <c r="FV74" s="24"/>
      <c r="FW74" s="24"/>
      <c r="FX74" s="39"/>
      <c r="FY74" s="68"/>
      <c r="FZ74" s="24"/>
      <c r="GA74" s="24"/>
      <c r="GB74" s="24"/>
      <c r="GC74" s="66"/>
      <c r="GD74" s="23"/>
      <c r="GE74" s="24"/>
      <c r="GF74" s="24"/>
      <c r="GG74" s="24"/>
      <c r="GH74" s="24"/>
      <c r="GI74" s="39"/>
      <c r="GJ74" s="68"/>
      <c r="GK74" s="24"/>
      <c r="GL74" s="24"/>
      <c r="GM74" s="24"/>
      <c r="GN74" s="66"/>
      <c r="GO74" s="23"/>
      <c r="GP74" s="24"/>
      <c r="GQ74" s="24"/>
      <c r="GR74" s="24"/>
      <c r="GS74" s="24"/>
      <c r="GT74" s="39"/>
      <c r="GU74" s="68"/>
      <c r="GV74" s="24"/>
      <c r="GW74" s="24"/>
      <c r="GX74" s="24"/>
      <c r="GY74" s="66"/>
      <c r="GZ74" s="23"/>
      <c r="HA74" s="24"/>
      <c r="HB74" s="24"/>
      <c r="HC74" s="24"/>
      <c r="HD74" s="24"/>
      <c r="HE74" s="39"/>
      <c r="HF74" s="68"/>
      <c r="HG74" s="24"/>
      <c r="HH74" s="24"/>
      <c r="HI74" s="24"/>
      <c r="HJ74" s="66"/>
      <c r="HK74" s="23"/>
      <c r="HL74" s="24"/>
      <c r="HM74" s="24"/>
      <c r="HN74" s="24"/>
      <c r="HO74" s="24"/>
      <c r="HP74" s="39"/>
      <c r="HQ74" s="68"/>
      <c r="HR74" s="24"/>
      <c r="HS74" s="24"/>
      <c r="HT74" s="24"/>
      <c r="HU74" s="66"/>
      <c r="HV74" s="23"/>
      <c r="HW74" s="24"/>
      <c r="HX74" s="24"/>
      <c r="HY74" s="24"/>
      <c r="HZ74" s="24"/>
      <c r="IA74" s="39"/>
      <c r="IB74" s="68"/>
      <c r="IC74" s="24"/>
      <c r="ID74" s="24"/>
      <c r="IE74" s="24"/>
      <c r="IF74" s="66"/>
      <c r="IG74" s="23"/>
      <c r="IH74" s="24"/>
      <c r="II74" s="24"/>
      <c r="IJ74" s="24"/>
      <c r="IK74" s="24"/>
      <c r="IL74" s="39"/>
      <c r="IM74" s="68"/>
      <c r="IN74" s="24"/>
      <c r="IO74" s="24"/>
      <c r="IP74" s="24"/>
      <c r="IQ74" s="66"/>
      <c r="IR74" s="23"/>
      <c r="IS74" s="24"/>
      <c r="IT74" s="24"/>
    </row>
    <row r="75" spans="1:11" s="62" customFormat="1" ht="12.75" customHeight="1" hidden="1" thickBot="1">
      <c r="A75" s="102" t="s">
        <v>114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4"/>
    </row>
    <row r="76" spans="1:11" s="69" customFormat="1" ht="12.75" customHeight="1" hidden="1" thickBot="1">
      <c r="A76" s="48" t="s">
        <v>115</v>
      </c>
      <c r="B76" s="92">
        <v>350</v>
      </c>
      <c r="C76" s="92">
        <v>450</v>
      </c>
      <c r="D76" s="92">
        <v>550</v>
      </c>
      <c r="E76" s="92">
        <v>786</v>
      </c>
      <c r="F76" s="22" t="str">
        <f>IF(J76&lt;0,"ê",IF(J76&gt;0,"é",""))</f>
        <v>ê</v>
      </c>
      <c r="G76" s="97" t="s">
        <v>127</v>
      </c>
      <c r="H76" s="21">
        <v>333</v>
      </c>
      <c r="I76" s="21"/>
      <c r="J76" s="19">
        <f>I76-H76</f>
        <v>-333</v>
      </c>
      <c r="K76" s="71">
        <f>IF(I76&gt;=D76,"III",IF(I76&gt;=C76,"II",IF(I76&gt;=B76,"I",0)))</f>
        <v>0</v>
      </c>
    </row>
    <row r="77" spans="1:11" s="38" customFormat="1" ht="12.75" customHeight="1" thickBot="1">
      <c r="A77" s="102" t="s">
        <v>66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4"/>
    </row>
    <row r="78" spans="1:254" s="69" customFormat="1" ht="12.75" customHeight="1" thickBot="1">
      <c r="A78" s="20" t="s">
        <v>67</v>
      </c>
      <c r="B78" s="19">
        <v>550</v>
      </c>
      <c r="C78" s="19">
        <v>650</v>
      </c>
      <c r="D78" s="19">
        <v>750</v>
      </c>
      <c r="E78" s="19">
        <v>972</v>
      </c>
      <c r="F78" s="22" t="str">
        <f>IF(J78&lt;0,"ê",IF(J78&gt;0,"é",""))</f>
        <v>ê</v>
      </c>
      <c r="G78" s="98" t="s">
        <v>129</v>
      </c>
      <c r="H78" s="19">
        <v>641</v>
      </c>
      <c r="I78" s="19">
        <v>590</v>
      </c>
      <c r="J78" s="19">
        <f>I78-H78</f>
        <v>-51</v>
      </c>
      <c r="K78" s="78" t="str">
        <f>IF(I78&gt;=D78,"III",IF(I78&gt;=C78,"II",IF(I78&gt;=B78,"I",0)))</f>
        <v>I</v>
      </c>
      <c r="L78" s="23"/>
      <c r="M78" s="24"/>
      <c r="N78" s="24"/>
      <c r="O78" s="39"/>
      <c r="P78" s="68"/>
      <c r="Q78" s="24"/>
      <c r="R78" s="24"/>
      <c r="S78" s="24"/>
      <c r="T78" s="66"/>
      <c r="U78" s="23"/>
      <c r="V78" s="24"/>
      <c r="W78" s="24"/>
      <c r="X78" s="24"/>
      <c r="Y78" s="24"/>
      <c r="Z78" s="39"/>
      <c r="AA78" s="68"/>
      <c r="AB78" s="24"/>
      <c r="AC78" s="24"/>
      <c r="AD78" s="24"/>
      <c r="AE78" s="66"/>
      <c r="AF78" s="23"/>
      <c r="AG78" s="24"/>
      <c r="AH78" s="24"/>
      <c r="AI78" s="24"/>
      <c r="AJ78" s="24"/>
      <c r="AK78" s="39"/>
      <c r="AL78" s="68"/>
      <c r="AM78" s="24"/>
      <c r="AN78" s="24"/>
      <c r="AO78" s="24"/>
      <c r="AP78" s="66"/>
      <c r="AQ78" s="23"/>
      <c r="AR78" s="24"/>
      <c r="AS78" s="24"/>
      <c r="AT78" s="24"/>
      <c r="AU78" s="24"/>
      <c r="AV78" s="39"/>
      <c r="AW78" s="68"/>
      <c r="AX78" s="24"/>
      <c r="AY78" s="24"/>
      <c r="AZ78" s="24"/>
      <c r="BA78" s="66"/>
      <c r="BB78" s="23"/>
      <c r="BC78" s="24"/>
      <c r="BD78" s="24"/>
      <c r="BE78" s="24"/>
      <c r="BF78" s="24"/>
      <c r="BG78" s="39"/>
      <c r="BH78" s="68"/>
      <c r="BI78" s="24"/>
      <c r="BJ78" s="24"/>
      <c r="BK78" s="24"/>
      <c r="BL78" s="66"/>
      <c r="BM78" s="23"/>
      <c r="BN78" s="24"/>
      <c r="BO78" s="24"/>
      <c r="BP78" s="24"/>
      <c r="BQ78" s="24"/>
      <c r="BR78" s="39"/>
      <c r="BS78" s="68"/>
      <c r="BT78" s="24"/>
      <c r="BU78" s="24"/>
      <c r="BV78" s="24"/>
      <c r="BW78" s="66"/>
      <c r="BX78" s="23"/>
      <c r="BY78" s="24"/>
      <c r="BZ78" s="24"/>
      <c r="CA78" s="24"/>
      <c r="CB78" s="24"/>
      <c r="CC78" s="39"/>
      <c r="CD78" s="68"/>
      <c r="CE78" s="24"/>
      <c r="CF78" s="24"/>
      <c r="CG78" s="24"/>
      <c r="CH78" s="66"/>
      <c r="CI78" s="23"/>
      <c r="CJ78" s="24"/>
      <c r="CK78" s="24"/>
      <c r="CL78" s="24"/>
      <c r="CM78" s="24"/>
      <c r="CN78" s="39"/>
      <c r="CO78" s="68"/>
      <c r="CP78" s="24"/>
      <c r="CQ78" s="24"/>
      <c r="CR78" s="24"/>
      <c r="CS78" s="66"/>
      <c r="CT78" s="23"/>
      <c r="CU78" s="24"/>
      <c r="CV78" s="24"/>
      <c r="CW78" s="24"/>
      <c r="CX78" s="24"/>
      <c r="CY78" s="39"/>
      <c r="CZ78" s="68"/>
      <c r="DA78" s="24"/>
      <c r="DB78" s="24"/>
      <c r="DC78" s="24"/>
      <c r="DD78" s="66"/>
      <c r="DE78" s="23"/>
      <c r="DF78" s="24"/>
      <c r="DG78" s="24"/>
      <c r="DH78" s="24"/>
      <c r="DI78" s="24"/>
      <c r="DJ78" s="39"/>
      <c r="DK78" s="68"/>
      <c r="DL78" s="24"/>
      <c r="DM78" s="24"/>
      <c r="DN78" s="24"/>
      <c r="DO78" s="66"/>
      <c r="DP78" s="23"/>
      <c r="DQ78" s="24"/>
      <c r="DR78" s="24"/>
      <c r="DS78" s="24"/>
      <c r="DT78" s="24"/>
      <c r="DU78" s="39"/>
      <c r="DV78" s="68"/>
      <c r="DW78" s="24"/>
      <c r="DX78" s="24"/>
      <c r="DY78" s="24"/>
      <c r="DZ78" s="66"/>
      <c r="EA78" s="23"/>
      <c r="EB78" s="24"/>
      <c r="EC78" s="24"/>
      <c r="ED78" s="24"/>
      <c r="EE78" s="24"/>
      <c r="EF78" s="39"/>
      <c r="EG78" s="68"/>
      <c r="EH78" s="24"/>
      <c r="EI78" s="24"/>
      <c r="EJ78" s="24"/>
      <c r="EK78" s="66"/>
      <c r="EL78" s="23"/>
      <c r="EM78" s="24"/>
      <c r="EN78" s="24"/>
      <c r="EO78" s="24"/>
      <c r="EP78" s="24"/>
      <c r="EQ78" s="39"/>
      <c r="ER78" s="68"/>
      <c r="ES78" s="24"/>
      <c r="ET78" s="24"/>
      <c r="EU78" s="24"/>
      <c r="EV78" s="66"/>
      <c r="EW78" s="23"/>
      <c r="EX78" s="24"/>
      <c r="EY78" s="24"/>
      <c r="EZ78" s="24"/>
      <c r="FA78" s="24"/>
      <c r="FB78" s="39"/>
      <c r="FC78" s="68"/>
      <c r="FD78" s="24"/>
      <c r="FE78" s="24"/>
      <c r="FF78" s="24"/>
      <c r="FG78" s="66"/>
      <c r="FH78" s="23"/>
      <c r="FI78" s="24"/>
      <c r="FJ78" s="24"/>
      <c r="FK78" s="24"/>
      <c r="FL78" s="24"/>
      <c r="FM78" s="39"/>
      <c r="FN78" s="68"/>
      <c r="FO78" s="24"/>
      <c r="FP78" s="24"/>
      <c r="FQ78" s="24"/>
      <c r="FR78" s="66"/>
      <c r="FS78" s="23"/>
      <c r="FT78" s="24"/>
      <c r="FU78" s="24"/>
      <c r="FV78" s="24"/>
      <c r="FW78" s="24"/>
      <c r="FX78" s="39"/>
      <c r="FY78" s="68"/>
      <c r="FZ78" s="24"/>
      <c r="GA78" s="24"/>
      <c r="GB78" s="24"/>
      <c r="GC78" s="66"/>
      <c r="GD78" s="23"/>
      <c r="GE78" s="24"/>
      <c r="GF78" s="24"/>
      <c r="GG78" s="24"/>
      <c r="GH78" s="24"/>
      <c r="GI78" s="39"/>
      <c r="GJ78" s="68"/>
      <c r="GK78" s="24"/>
      <c r="GL78" s="24"/>
      <c r="GM78" s="24"/>
      <c r="GN78" s="66"/>
      <c r="GO78" s="23"/>
      <c r="GP78" s="24"/>
      <c r="GQ78" s="24"/>
      <c r="GR78" s="24"/>
      <c r="GS78" s="24"/>
      <c r="GT78" s="39"/>
      <c r="GU78" s="68"/>
      <c r="GV78" s="24"/>
      <c r="GW78" s="24"/>
      <c r="GX78" s="24"/>
      <c r="GY78" s="66"/>
      <c r="GZ78" s="23"/>
      <c r="HA78" s="24"/>
      <c r="HB78" s="24"/>
      <c r="HC78" s="24"/>
      <c r="HD78" s="24"/>
      <c r="HE78" s="39"/>
      <c r="HF78" s="68"/>
      <c r="HG78" s="24"/>
      <c r="HH78" s="24"/>
      <c r="HI78" s="24"/>
      <c r="HJ78" s="66"/>
      <c r="HK78" s="23"/>
      <c r="HL78" s="24"/>
      <c r="HM78" s="24"/>
      <c r="HN78" s="24"/>
      <c r="HO78" s="24"/>
      <c r="HP78" s="39"/>
      <c r="HQ78" s="68"/>
      <c r="HR78" s="24"/>
      <c r="HS78" s="24"/>
      <c r="HT78" s="24"/>
      <c r="HU78" s="66"/>
      <c r="HV78" s="23"/>
      <c r="HW78" s="24"/>
      <c r="HX78" s="24"/>
      <c r="HY78" s="24"/>
      <c r="HZ78" s="24"/>
      <c r="IA78" s="39"/>
      <c r="IB78" s="68"/>
      <c r="IC78" s="24"/>
      <c r="ID78" s="24"/>
      <c r="IE78" s="24"/>
      <c r="IF78" s="66"/>
      <c r="IG78" s="23"/>
      <c r="IH78" s="24"/>
      <c r="II78" s="24"/>
      <c r="IJ78" s="24"/>
      <c r="IK78" s="24"/>
      <c r="IL78" s="39"/>
      <c r="IM78" s="68"/>
      <c r="IN78" s="24"/>
      <c r="IO78" s="24"/>
      <c r="IP78" s="24"/>
      <c r="IQ78" s="66"/>
      <c r="IR78" s="23"/>
      <c r="IS78" s="24"/>
      <c r="IT78" s="24"/>
    </row>
    <row r="79" spans="1:11" s="62" customFormat="1" ht="12.75" customHeight="1" thickBot="1">
      <c r="A79" s="102" t="s">
        <v>82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4"/>
    </row>
    <row r="80" spans="1:11" s="38" customFormat="1" ht="12.75" customHeight="1">
      <c r="A80" s="59" t="s">
        <v>83</v>
      </c>
      <c r="B80" s="60">
        <v>550</v>
      </c>
      <c r="C80" s="16">
        <v>650</v>
      </c>
      <c r="D80" s="16">
        <v>750</v>
      </c>
      <c r="E80" s="16">
        <v>918</v>
      </c>
      <c r="F80" s="30" t="str">
        <f>IF(J80&lt;0,"ê",IF(J80&gt;0,"é",""))</f>
        <v>ê</v>
      </c>
      <c r="G80" s="79"/>
      <c r="H80" s="14">
        <v>707</v>
      </c>
      <c r="I80" s="14">
        <v>696</v>
      </c>
      <c r="J80" s="14">
        <f>I80-H80</f>
        <v>-11</v>
      </c>
      <c r="K80" s="51" t="str">
        <f>IF(I80&gt;=D80,"III",IF(I80&gt;=C80,"II",IF(I80&gt;=B80,"I",0)))</f>
        <v>II</v>
      </c>
    </row>
    <row r="81" spans="1:11" s="38" customFormat="1" ht="12.75" customHeight="1" thickBot="1">
      <c r="A81" s="20" t="s">
        <v>84</v>
      </c>
      <c r="B81" s="21">
        <v>600</v>
      </c>
      <c r="C81" s="21">
        <v>700</v>
      </c>
      <c r="D81" s="21">
        <v>800</v>
      </c>
      <c r="E81" s="21">
        <v>986</v>
      </c>
      <c r="F81" s="22" t="str">
        <f>IF(J81&lt;0,"ê",IF(J81&gt;0,"é",""))</f>
        <v>é</v>
      </c>
      <c r="G81" s="72" t="s">
        <v>136</v>
      </c>
      <c r="H81" s="19">
        <v>753</v>
      </c>
      <c r="I81" s="19">
        <v>754</v>
      </c>
      <c r="J81" s="19">
        <f>I81-H81</f>
        <v>1</v>
      </c>
      <c r="K81" s="51" t="str">
        <f>IF(I81&gt;=D81,"III",IF(I81&gt;=C81,"II",IF(I81&gt;=B81,"I",0)))</f>
        <v>II</v>
      </c>
    </row>
    <row r="82" spans="1:11" s="38" customFormat="1" ht="12.75" customHeight="1">
      <c r="A82" s="23"/>
      <c r="B82" s="82"/>
      <c r="C82" s="82"/>
      <c r="D82" s="82"/>
      <c r="E82" s="82"/>
      <c r="F82" s="39"/>
      <c r="G82" s="40"/>
      <c r="H82" s="24"/>
      <c r="I82" s="24"/>
      <c r="J82" s="24"/>
      <c r="K82" s="66"/>
    </row>
    <row r="83" ht="26.25" customHeight="1">
      <c r="F83" s="25" t="s">
        <v>16</v>
      </c>
    </row>
    <row r="84" ht="12.75" customHeight="1">
      <c r="G84" s="26" t="s">
        <v>98</v>
      </c>
    </row>
    <row r="85" ht="12.75" customHeight="1"/>
    <row r="86" ht="13.5" customHeight="1"/>
    <row r="87" ht="9.75" customHeight="1"/>
  </sheetData>
  <sheetProtection/>
  <mergeCells count="23">
    <mergeCell ref="A79:K79"/>
    <mergeCell ref="A67:K67"/>
    <mergeCell ref="A39:K39"/>
    <mergeCell ref="A37:K37"/>
    <mergeCell ref="A52:K52"/>
    <mergeCell ref="A64:K64"/>
    <mergeCell ref="A42:K42"/>
    <mergeCell ref="A77:K77"/>
    <mergeCell ref="A71:K71"/>
    <mergeCell ref="A59:K59"/>
    <mergeCell ref="F1:G2"/>
    <mergeCell ref="K1:K3"/>
    <mergeCell ref="A8:K8"/>
    <mergeCell ref="A56:K56"/>
    <mergeCell ref="A45:K45"/>
    <mergeCell ref="A49:K49"/>
    <mergeCell ref="A28:K28"/>
    <mergeCell ref="A6:K6"/>
    <mergeCell ref="A34:K34"/>
    <mergeCell ref="A4:K4"/>
    <mergeCell ref="A13:K13"/>
    <mergeCell ref="A31:K31"/>
    <mergeCell ref="A75:K75"/>
  </mergeCells>
  <conditionalFormatting sqref="F72:F74 IL74 O74 Z74 AK74 AV74 BG74 BR74 CC74 CN74 CY74 DJ74 DU74 EF74 EQ74 FB74 FM74 FX74 GI74 GT74 HE74 HP74 IA74 F57:F58 F53:F55 F46:F48 F60:F63 F68:F70 F43:F44 F65:F66 F40:F41 F7 F9:F12 F32:F33 F38 F5">
    <cfRule type="cellIs" priority="205" dxfId="26" operator="equal" stopIfTrue="1">
      <formula>"ê"</formula>
    </cfRule>
    <cfRule type="cellIs" priority="206" dxfId="25" operator="equal" stopIfTrue="1">
      <formula>"é"</formula>
    </cfRule>
    <cfRule type="cellIs" priority="207" dxfId="24" operator="notBetween" stopIfTrue="1">
      <formula>"ê"</formula>
      <formula>"""é"""</formula>
    </cfRule>
  </conditionalFormatting>
  <conditionalFormatting sqref="K4:K81">
    <cfRule type="cellIs" priority="211" dxfId="2" operator="equal" stopIfTrue="1">
      <formula>"III"</formula>
    </cfRule>
    <cfRule type="cellIs" priority="212" dxfId="1" operator="equal" stopIfTrue="1">
      <formula>"II"</formula>
    </cfRule>
    <cfRule type="cellIs" priority="213" dxfId="0" operator="equal" stopIfTrue="1">
      <formula>"I"</formula>
    </cfRule>
  </conditionalFormatting>
  <conditionalFormatting sqref="GN74 GY74 HJ74 IF74 HU74 GC74 IQ74 T74 AE74 AP74 BA74 BL74 BW74 CH74 CS74 DD74 DO74 DZ74 EK74 EV74 FG74 FR74 K74 K60:K63 K68:K70 K46 K40:K41 K32:K33 K5">
    <cfRule type="cellIs" priority="208" dxfId="5" operator="equal" stopIfTrue="1">
      <formula>"III"</formula>
    </cfRule>
    <cfRule type="cellIs" priority="209" dxfId="1" operator="equal" stopIfTrue="1">
      <formula>"II"</formula>
    </cfRule>
    <cfRule type="cellIs" priority="210" dxfId="0" operator="equal" stopIfTrue="1">
      <formula>"I"</formula>
    </cfRule>
  </conditionalFormatting>
  <conditionalFormatting sqref="F78 IL78 O78 Z78 AK78 AV78 BG78 BR78 CC78 CN78 CY78 DJ78 DU78 EF78 EQ78 FB78 FM78 FX78 GI78 GT78 HE78 HP78 IA78">
    <cfRule type="cellIs" priority="142" dxfId="26" operator="equal" stopIfTrue="1">
      <formula>"ê"</formula>
    </cfRule>
    <cfRule type="cellIs" priority="143" dxfId="25" operator="equal" stopIfTrue="1">
      <formula>"é"</formula>
    </cfRule>
    <cfRule type="cellIs" priority="144" dxfId="24" operator="notBetween" stopIfTrue="1">
      <formula>"ê"</formula>
      <formula>"""é"""</formula>
    </cfRule>
  </conditionalFormatting>
  <conditionalFormatting sqref="GN78 GY78 HJ78 IF78 HU78 GC78 IQ78 T78 AE78 AP78 BA78 BL78 BW78 CH78 CS78 DD78 DO78 DZ78 EK78 EV78 FG78 FR78 K78">
    <cfRule type="cellIs" priority="145" dxfId="5" operator="equal" stopIfTrue="1">
      <formula>"III"</formula>
    </cfRule>
    <cfRule type="cellIs" priority="146" dxfId="1" operator="equal" stopIfTrue="1">
      <formula>"II"</formula>
    </cfRule>
    <cfRule type="cellIs" priority="147" dxfId="0" operator="equal" stopIfTrue="1">
      <formula>"I"</formula>
    </cfRule>
  </conditionalFormatting>
  <conditionalFormatting sqref="F14:F24">
    <cfRule type="cellIs" priority="136" dxfId="26" operator="equal" stopIfTrue="1">
      <formula>"ê"</formula>
    </cfRule>
    <cfRule type="cellIs" priority="137" dxfId="25" operator="equal" stopIfTrue="1">
      <formula>"é"</formula>
    </cfRule>
    <cfRule type="cellIs" priority="138" dxfId="24" operator="notBetween" stopIfTrue="1">
      <formula>"ê"</formula>
      <formula>"""é"""</formula>
    </cfRule>
  </conditionalFormatting>
  <conditionalFormatting sqref="K14 K18:K24">
    <cfRule type="cellIs" priority="139" dxfId="2" operator="equal" stopIfTrue="1">
      <formula>"III"</formula>
    </cfRule>
    <cfRule type="cellIs" priority="140" dxfId="1" operator="equal" stopIfTrue="1">
      <formula>"II"</formula>
    </cfRule>
    <cfRule type="cellIs" priority="141" dxfId="0" operator="equal" stopIfTrue="1">
      <formula>"I"</formula>
    </cfRule>
  </conditionalFormatting>
  <conditionalFormatting sqref="F80:F82">
    <cfRule type="cellIs" priority="130" dxfId="26" operator="equal" stopIfTrue="1">
      <formula>"ê"</formula>
    </cfRule>
    <cfRule type="cellIs" priority="131" dxfId="25" operator="equal" stopIfTrue="1">
      <formula>"é"</formula>
    </cfRule>
    <cfRule type="cellIs" priority="132" dxfId="24" operator="notBetween" stopIfTrue="1">
      <formula>"ê"</formula>
      <formula>"""é"""</formula>
    </cfRule>
  </conditionalFormatting>
  <conditionalFormatting sqref="K80:K82">
    <cfRule type="cellIs" priority="133" dxfId="2" operator="equal" stopIfTrue="1">
      <formula>"III"</formula>
    </cfRule>
    <cfRule type="cellIs" priority="134" dxfId="1" operator="equal" stopIfTrue="1">
      <formula>"II"</formula>
    </cfRule>
    <cfRule type="cellIs" priority="135" dxfId="0" operator="equal" stopIfTrue="1">
      <formula>"I"</formula>
    </cfRule>
  </conditionalFormatting>
  <conditionalFormatting sqref="F25:F27">
    <cfRule type="cellIs" priority="88" dxfId="26" operator="equal" stopIfTrue="1">
      <formula>"ê"</formula>
    </cfRule>
    <cfRule type="cellIs" priority="89" dxfId="25" operator="equal" stopIfTrue="1">
      <formula>"é"</formula>
    </cfRule>
    <cfRule type="cellIs" priority="90" dxfId="24" operator="notBetween" stopIfTrue="1">
      <formula>"ê"</formula>
      <formula>"""é"""</formula>
    </cfRule>
  </conditionalFormatting>
  <conditionalFormatting sqref="K25:K27">
    <cfRule type="cellIs" priority="91" dxfId="2" operator="equal" stopIfTrue="1">
      <formula>"III"</formula>
    </cfRule>
    <cfRule type="cellIs" priority="92" dxfId="1" operator="equal" stopIfTrue="1">
      <formula>"II"</formula>
    </cfRule>
    <cfRule type="cellIs" priority="93" dxfId="0" operator="equal" stopIfTrue="1">
      <formula>"I"</formula>
    </cfRule>
  </conditionalFormatting>
  <conditionalFormatting sqref="K43">
    <cfRule type="cellIs" priority="85" dxfId="5" operator="equal" stopIfTrue="1">
      <formula>"III"</formula>
    </cfRule>
    <cfRule type="cellIs" priority="86" dxfId="1" operator="equal" stopIfTrue="1">
      <formula>"II"</formula>
    </cfRule>
    <cfRule type="cellIs" priority="87" dxfId="0" operator="equal" stopIfTrue="1">
      <formula>"I"</formula>
    </cfRule>
  </conditionalFormatting>
  <conditionalFormatting sqref="K65">
    <cfRule type="cellIs" priority="67" dxfId="5" operator="equal" stopIfTrue="1">
      <formula>"III"</formula>
    </cfRule>
    <cfRule type="cellIs" priority="68" dxfId="1" operator="equal" stopIfTrue="1">
      <formula>"II"</formula>
    </cfRule>
    <cfRule type="cellIs" priority="69" dxfId="0" operator="equal" stopIfTrue="1">
      <formula>"I"</formula>
    </cfRule>
  </conditionalFormatting>
  <conditionalFormatting sqref="F50:F51">
    <cfRule type="cellIs" priority="79" dxfId="26" operator="equal" stopIfTrue="1">
      <formula>"ê"</formula>
    </cfRule>
    <cfRule type="cellIs" priority="80" dxfId="25" operator="equal" stopIfTrue="1">
      <formula>"é"</formula>
    </cfRule>
    <cfRule type="cellIs" priority="81" dxfId="24" operator="notBetween" stopIfTrue="1">
      <formula>"ê"</formula>
      <formula>"""é"""</formula>
    </cfRule>
  </conditionalFormatting>
  <conditionalFormatting sqref="K55">
    <cfRule type="cellIs" priority="73" dxfId="5" operator="equal" stopIfTrue="1">
      <formula>"III"</formula>
    </cfRule>
    <cfRule type="cellIs" priority="74" dxfId="1" operator="equal" stopIfTrue="1">
      <formula>"II"</formula>
    </cfRule>
    <cfRule type="cellIs" priority="75" dxfId="0" operator="equal" stopIfTrue="1">
      <formula>"I"</formula>
    </cfRule>
  </conditionalFormatting>
  <conditionalFormatting sqref="K50:K51">
    <cfRule type="cellIs" priority="76" dxfId="5" operator="equal" stopIfTrue="1">
      <formula>"III"</formula>
    </cfRule>
    <cfRule type="cellIs" priority="77" dxfId="1" operator="equal" stopIfTrue="1">
      <formula>"II"</formula>
    </cfRule>
    <cfRule type="cellIs" priority="78" dxfId="0" operator="equal" stopIfTrue="1">
      <formula>"I"</formula>
    </cfRule>
  </conditionalFormatting>
  <conditionalFormatting sqref="K44">
    <cfRule type="cellIs" priority="70" dxfId="5" operator="equal" stopIfTrue="1">
      <formula>"III"</formula>
    </cfRule>
    <cfRule type="cellIs" priority="71" dxfId="1" operator="equal" stopIfTrue="1">
      <formula>"II"</formula>
    </cfRule>
    <cfRule type="cellIs" priority="72" dxfId="0" operator="equal" stopIfTrue="1">
      <formula>"I"</formula>
    </cfRule>
  </conditionalFormatting>
  <conditionalFormatting sqref="F29:F30">
    <cfRule type="cellIs" priority="61" dxfId="26" operator="equal" stopIfTrue="1">
      <formula>"ê"</formula>
    </cfRule>
    <cfRule type="cellIs" priority="62" dxfId="25" operator="equal" stopIfTrue="1">
      <formula>"é"</formula>
    </cfRule>
    <cfRule type="cellIs" priority="63" dxfId="24" operator="notBetween" stopIfTrue="1">
      <formula>"ê"</formula>
      <formula>"""é"""</formula>
    </cfRule>
  </conditionalFormatting>
  <conditionalFormatting sqref="K29:K30">
    <cfRule type="cellIs" priority="64" dxfId="5" operator="equal" stopIfTrue="1">
      <formula>"III"</formula>
    </cfRule>
    <cfRule type="cellIs" priority="65" dxfId="1" operator="equal" stopIfTrue="1">
      <formula>"II"</formula>
    </cfRule>
    <cfRule type="cellIs" priority="66" dxfId="0" operator="equal" stopIfTrue="1">
      <formula>"I"</formula>
    </cfRule>
  </conditionalFormatting>
  <conditionalFormatting sqref="K15:K17">
    <cfRule type="cellIs" priority="58" dxfId="5" operator="equal" stopIfTrue="1">
      <formula>"III"</formula>
    </cfRule>
    <cfRule type="cellIs" priority="59" dxfId="1" operator="equal" stopIfTrue="1">
      <formula>"II"</formula>
    </cfRule>
    <cfRule type="cellIs" priority="60" dxfId="0" operator="equal" stopIfTrue="1">
      <formula>"I"</formula>
    </cfRule>
  </conditionalFormatting>
  <conditionalFormatting sqref="F35:F36">
    <cfRule type="cellIs" priority="52" dxfId="26" operator="equal" stopIfTrue="1">
      <formula>"ê"</formula>
    </cfRule>
    <cfRule type="cellIs" priority="53" dxfId="25" operator="equal" stopIfTrue="1">
      <formula>"é"</formula>
    </cfRule>
    <cfRule type="cellIs" priority="54" dxfId="24" operator="notBetween" stopIfTrue="1">
      <formula>"ê"</formula>
      <formula>"""é"""</formula>
    </cfRule>
  </conditionalFormatting>
  <conditionalFormatting sqref="K35:K36">
    <cfRule type="cellIs" priority="55" dxfId="5" operator="equal" stopIfTrue="1">
      <formula>"III"</formula>
    </cfRule>
    <cfRule type="cellIs" priority="56" dxfId="1" operator="equal" stopIfTrue="1">
      <formula>"II"</formula>
    </cfRule>
    <cfRule type="cellIs" priority="57" dxfId="0" operator="equal" stopIfTrue="1">
      <formula>"I"</formula>
    </cfRule>
  </conditionalFormatting>
  <conditionalFormatting sqref="K72:K73">
    <cfRule type="cellIs" priority="49" dxfId="5" operator="equal" stopIfTrue="1">
      <formula>"III"</formula>
    </cfRule>
    <cfRule type="cellIs" priority="50" dxfId="1" operator="equal" stopIfTrue="1">
      <formula>"II"</formula>
    </cfRule>
    <cfRule type="cellIs" priority="51" dxfId="0" operator="equal" stopIfTrue="1">
      <formula>"I"</formula>
    </cfRule>
  </conditionalFormatting>
  <conditionalFormatting sqref="F76">
    <cfRule type="cellIs" priority="31" dxfId="26" operator="equal" stopIfTrue="1">
      <formula>"ê"</formula>
    </cfRule>
    <cfRule type="cellIs" priority="32" dxfId="25" operator="equal" stopIfTrue="1">
      <formula>"é"</formula>
    </cfRule>
    <cfRule type="cellIs" priority="33" dxfId="24" operator="notBetween" stopIfTrue="1">
      <formula>"ê"</formula>
      <formula>"""é"""</formula>
    </cfRule>
  </conditionalFormatting>
  <conditionalFormatting sqref="K76">
    <cfRule type="cellIs" priority="34" dxfId="5" operator="equal" stopIfTrue="1">
      <formula>"III"</formula>
    </cfRule>
    <cfRule type="cellIs" priority="35" dxfId="1" operator="equal" stopIfTrue="1">
      <formula>"II"</formula>
    </cfRule>
    <cfRule type="cellIs" priority="36" dxfId="0" operator="equal" stopIfTrue="1">
      <formula>"I"</formula>
    </cfRule>
  </conditionalFormatting>
  <conditionalFormatting sqref="K53">
    <cfRule type="cellIs" priority="28" dxfId="5" operator="equal" stopIfTrue="1">
      <formula>"III"</formula>
    </cfRule>
    <cfRule type="cellIs" priority="29" dxfId="1" operator="equal" stopIfTrue="1">
      <formula>"II"</formula>
    </cfRule>
    <cfRule type="cellIs" priority="30" dxfId="0" operator="equal" stopIfTrue="1">
      <formula>"I"</formula>
    </cfRule>
  </conditionalFormatting>
  <conditionalFormatting sqref="K40">
    <cfRule type="cellIs" priority="16" dxfId="2" operator="equal" stopIfTrue="1">
      <formula>"III"</formula>
    </cfRule>
    <cfRule type="cellIs" priority="17" dxfId="1" operator="equal" stopIfTrue="1">
      <formula>"II"</formula>
    </cfRule>
    <cfRule type="cellIs" priority="18" dxfId="0" operator="equal" stopIfTrue="1">
      <formula>"I"</formula>
    </cfRule>
  </conditionalFormatting>
  <conditionalFormatting sqref="K41">
    <cfRule type="cellIs" priority="13" dxfId="2" operator="equal" stopIfTrue="1">
      <formula>"III"</formula>
    </cfRule>
    <cfRule type="cellIs" priority="14" dxfId="1" operator="equal" stopIfTrue="1">
      <formula>"II"</formula>
    </cfRule>
    <cfRule type="cellIs" priority="15" dxfId="0" operator="equal" stopIfTrue="1">
      <formula>"I"</formula>
    </cfRule>
  </conditionalFormatting>
  <conditionalFormatting sqref="K44">
    <cfRule type="cellIs" priority="10" dxfId="5" operator="equal" stopIfTrue="1">
      <formula>"III"</formula>
    </cfRule>
    <cfRule type="cellIs" priority="11" dxfId="1" operator="equal" stopIfTrue="1">
      <formula>"II"</formula>
    </cfRule>
    <cfRule type="cellIs" priority="12" dxfId="0" operator="equal" stopIfTrue="1">
      <formula>"I"</formula>
    </cfRule>
  </conditionalFormatting>
  <conditionalFormatting sqref="K44">
    <cfRule type="cellIs" priority="7" dxfId="2" operator="equal" stopIfTrue="1">
      <formula>"III"</formula>
    </cfRule>
    <cfRule type="cellIs" priority="8" dxfId="1" operator="equal" stopIfTrue="1">
      <formula>"II"</formula>
    </cfRule>
    <cfRule type="cellIs" priority="9" dxfId="0" operator="equal" stopIfTrue="1">
      <formula>"I"</formula>
    </cfRule>
  </conditionalFormatting>
  <conditionalFormatting sqref="K65">
    <cfRule type="cellIs" priority="4" dxfId="5" operator="equal" stopIfTrue="1">
      <formula>"III"</formula>
    </cfRule>
    <cfRule type="cellIs" priority="5" dxfId="1" operator="equal" stopIfTrue="1">
      <formula>"II"</formula>
    </cfRule>
    <cfRule type="cellIs" priority="6" dxfId="0" operator="equal" stopIfTrue="1">
      <formula>"I"</formula>
    </cfRule>
  </conditionalFormatting>
  <conditionalFormatting sqref="K65">
    <cfRule type="cellIs" priority="1" dxfId="2" operator="equal" stopIfTrue="1">
      <formula>"III"</formula>
    </cfRule>
    <cfRule type="cellIs" priority="2" dxfId="1" operator="equal" stopIfTrue="1">
      <formula>"II"</formula>
    </cfRule>
    <cfRule type="cellIs" priority="3" dxfId="0" operator="equal" stopIfTrue="1">
      <formula>"I"</formula>
    </cfRule>
  </conditionalFormatting>
  <printOptions horizontalCentered="1"/>
  <pageMargins left="0.1968503937007874" right="0.15748031496062992" top="0.984251968503937" bottom="0.07874015748031496" header="0.3937007874015748" footer="0.5118110236220472"/>
  <pageSetup horizontalDpi="600" verticalDpi="600" orientation="portrait" paperSize="9" scale="95" r:id="rId2"/>
  <headerFooter alignWithMargins="0">
    <oddHeader>&amp;C&amp;"Times New Roman CE,Félkövér"&amp;14JELLEMZŐ VÍZÁLLÁSOK
&amp;"Times New Roman CE,Normál"&amp;12 2010. december 16.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Both Orsolya</dc:creator>
  <cp:keywords/>
  <dc:description/>
  <cp:lastModifiedBy>Göldner Tiborné</cp:lastModifiedBy>
  <cp:lastPrinted>2010-12-16T06:52:28Z</cp:lastPrinted>
  <dcterms:created xsi:type="dcterms:W3CDTF">2006-01-05T10:13:08Z</dcterms:created>
  <dcterms:modified xsi:type="dcterms:W3CDTF">2010-12-16T08:10:48Z</dcterms:modified>
  <cp:category/>
  <cp:version/>
  <cp:contentType/>
  <cp:contentStatus/>
</cp:coreProperties>
</file>