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15" windowWidth="12120" windowHeight="504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'Munka1'!$1:$3</definedName>
  </definedNames>
  <calcPr fullCalcOnLoad="1"/>
</workbook>
</file>

<file path=xl/sharedStrings.xml><?xml version="1.0" encoding="utf-8"?>
<sst xmlns="http://schemas.openxmlformats.org/spreadsheetml/2006/main" count="204" uniqueCount="167">
  <si>
    <t>Kész.fok.</t>
  </si>
  <si>
    <t>LNV</t>
  </si>
  <si>
    <t>Előrejelzett, ill. bekövetkezett tetőzés</t>
  </si>
  <si>
    <t>Vízállás</t>
  </si>
  <si>
    <t>Változás</t>
  </si>
  <si>
    <t>Vízmérce</t>
  </si>
  <si>
    <t>(cm)</t>
  </si>
  <si>
    <t>jégmentes</t>
  </si>
  <si>
    <t>I. fok</t>
  </si>
  <si>
    <t>II. fok</t>
  </si>
  <si>
    <t>III. fok</t>
  </si>
  <si>
    <t>Tendencia</t>
  </si>
  <si>
    <t>Időpontja</t>
  </si>
  <si>
    <t>6.00</t>
  </si>
  <si>
    <t>-</t>
  </si>
  <si>
    <t>Megjegyzés: * VITUKI előrejelzés (hh.nn óó:pp)</t>
  </si>
  <si>
    <t>Elért
fokozati szint
(nem elrendelés!)</t>
  </si>
  <si>
    <t>TARNA</t>
  </si>
  <si>
    <t>Tarnaméra</t>
  </si>
  <si>
    <t>Tarnaörs</t>
  </si>
  <si>
    <t>IPOLY</t>
  </si>
  <si>
    <t>Ipolytarnóc</t>
  </si>
  <si>
    <t>Nógrádszakál</t>
  </si>
  <si>
    <t>Balassagyarmat</t>
  </si>
  <si>
    <t>Ipolytölgyes</t>
  </si>
  <si>
    <t>SAJÓ</t>
  </si>
  <si>
    <t>Sajópüspöki</t>
  </si>
  <si>
    <t>Sajószentpéter</t>
  </si>
  <si>
    <t>Felsőzsolca</t>
  </si>
  <si>
    <t>ZAGYVA</t>
  </si>
  <si>
    <t>Hatvan-alsó</t>
  </si>
  <si>
    <t>Szentlőrinckáta</t>
  </si>
  <si>
    <t>Jásztelek</t>
  </si>
  <si>
    <t>24 óra alatt</t>
  </si>
  <si>
    <t>HORTOBÁGY-BERETTYÓ</t>
  </si>
  <si>
    <t>Borz</t>
  </si>
  <si>
    <t>Árvízkapu-felső</t>
  </si>
  <si>
    <t>BERETTYÓ</t>
  </si>
  <si>
    <r>
      <t xml:space="preserve">Szalárd </t>
    </r>
    <r>
      <rPr>
        <sz val="6"/>
        <rFont val="Arial"/>
        <family val="2"/>
      </rPr>
      <t>(Salard)</t>
    </r>
  </si>
  <si>
    <t>Pocsaj</t>
  </si>
  <si>
    <t>Berettyóújfalu</t>
  </si>
  <si>
    <t>Szeghalom</t>
  </si>
  <si>
    <t>FEKETE-KÖRÖS</t>
  </si>
  <si>
    <r>
      <t>Zerind</t>
    </r>
    <r>
      <rPr>
        <sz val="6"/>
        <rFont val="Arial"/>
        <family val="2"/>
      </rPr>
      <t>(Nagyzerind)</t>
    </r>
  </si>
  <si>
    <t>Ant</t>
  </si>
  <si>
    <t>Remete</t>
  </si>
  <si>
    <t>KRASZNA</t>
  </si>
  <si>
    <t>Ágerdőmajor</t>
  </si>
  <si>
    <t>Kocsord</t>
  </si>
  <si>
    <t>TAKTA</t>
  </si>
  <si>
    <t>Taktaföldvár</t>
  </si>
  <si>
    <t>Kesznyéten-külső</t>
  </si>
  <si>
    <t>SIÓ</t>
  </si>
  <si>
    <t>Simontornya</t>
  </si>
  <si>
    <t>SEBES-KÖRÖS</t>
  </si>
  <si>
    <r>
      <t xml:space="preserve">Nagyvárad </t>
    </r>
    <r>
      <rPr>
        <sz val="6"/>
        <rFont val="Arial"/>
        <family val="2"/>
      </rPr>
      <t>(Oradea)</t>
    </r>
  </si>
  <si>
    <t>Körösszakál</t>
  </si>
  <si>
    <t>Körösladány</t>
  </si>
  <si>
    <t>BODROG</t>
  </si>
  <si>
    <t>Felsőberecki</t>
  </si>
  <si>
    <t>Sárospatak</t>
  </si>
  <si>
    <t>LÓNYAY FŐCSATORNA</t>
  </si>
  <si>
    <t>Kótaj</t>
  </si>
  <si>
    <t>KETTŐS-KÖRÖS</t>
  </si>
  <si>
    <t>Békés</t>
  </si>
  <si>
    <t>TISZA</t>
  </si>
  <si>
    <t>Tjacsiv (Técső)</t>
  </si>
  <si>
    <t>Tiszabecs</t>
  </si>
  <si>
    <t>Tivadar</t>
  </si>
  <si>
    <t>Vásárosnamény</t>
  </si>
  <si>
    <t>Záhony</t>
  </si>
  <si>
    <t>Dombrád</t>
  </si>
  <si>
    <t>Tokaj</t>
  </si>
  <si>
    <t>Tiszapalkonya</t>
  </si>
  <si>
    <t>Tiszafüred</t>
  </si>
  <si>
    <t>Kisköre-alsó</t>
  </si>
  <si>
    <t>Szolnok</t>
  </si>
  <si>
    <t>HÁRMAS-KÖRÖS</t>
  </si>
  <si>
    <t>Gyoma</t>
  </si>
  <si>
    <t>Szarvas</t>
  </si>
  <si>
    <t>BALATON</t>
  </si>
  <si>
    <t>Balaton átlag</t>
  </si>
  <si>
    <t>Csongrád</t>
  </si>
  <si>
    <t>Mindszent</t>
  </si>
  <si>
    <t>Szeged</t>
  </si>
  <si>
    <t>BÓDVA</t>
  </si>
  <si>
    <t>Hídvégardó</t>
  </si>
  <si>
    <t>Szendrő</t>
  </si>
  <si>
    <t>257 cm 12 09-én 06:00-22:00</t>
  </si>
  <si>
    <t>367 cm 12.09-én 19:00</t>
  </si>
  <si>
    <t>TÚR</t>
  </si>
  <si>
    <t>Garbolc</t>
  </si>
  <si>
    <t>Sonkád</t>
  </si>
  <si>
    <r>
      <t>*</t>
    </r>
    <r>
      <rPr>
        <vertAlign val="superscript"/>
        <sz val="8"/>
        <rFont val="Arial"/>
        <family val="2"/>
      </rPr>
      <t>7</t>
    </r>
    <r>
      <rPr>
        <sz val="8"/>
        <rFont val="Arial"/>
        <family val="2"/>
      </rPr>
      <t xml:space="preserve"> FETI-KÖVIZIG előrejelzés (hh.nn.óó.pp)</t>
    </r>
  </si>
  <si>
    <t xml:space="preserve">330 cm 12.09-én 19:00 </t>
  </si>
  <si>
    <t>420 cm 12.10-én 17:00</t>
  </si>
  <si>
    <t>SZAMOS</t>
  </si>
  <si>
    <t>Csenger</t>
  </si>
  <si>
    <t>Tunyogmatolcs</t>
  </si>
  <si>
    <t>429 cm 12.11-én 04:00-05:00</t>
  </si>
  <si>
    <t>313 cm 12.11-én 21:00</t>
  </si>
  <si>
    <t>638 cm 12.11-én 16:00</t>
  </si>
  <si>
    <t>FEHÉR-KÖRÖS</t>
  </si>
  <si>
    <t>Gyula</t>
  </si>
  <si>
    <t>230 cm 12.11-én 20:00</t>
  </si>
  <si>
    <t>331 cm 12.08-án 14:00</t>
  </si>
  <si>
    <t>379 12.08-án 20:00</t>
  </si>
  <si>
    <t>359 cm 12.11-én 12:00-18:00</t>
  </si>
  <si>
    <t>304 cm 12.10-én 06:00</t>
  </si>
  <si>
    <t>317 cm 12.10-én 18:00</t>
  </si>
  <si>
    <t>427 cm 12.13-án 5:00-10:00</t>
  </si>
  <si>
    <t>698 cm 12.13. 4:00-13:00</t>
  </si>
  <si>
    <t>297 cm 12.26-án 6:00</t>
  </si>
  <si>
    <t>310 cm 12.27-én 0:00</t>
  </si>
  <si>
    <t>342 cm 12.27-én 15:00-16:00</t>
  </si>
  <si>
    <t>795 cm 01.01-én 21:00-23:00</t>
  </si>
  <si>
    <t>803 cm 12.31.19:00-01.01.16:00</t>
  </si>
  <si>
    <t>733 cm 12.31.22:00</t>
  </si>
  <si>
    <t xml:space="preserve">Tetőzés körül </t>
  </si>
  <si>
    <t>Tiszakeszi</t>
  </si>
  <si>
    <t>598 cm 01.01.8:00-14:00</t>
  </si>
  <si>
    <t>Tiszadorogma</t>
  </si>
  <si>
    <t>692 cm 01.01.18:01.02.7:00</t>
  </si>
  <si>
    <t>830 cm 01.02.8:00-01.04.12:00</t>
  </si>
  <si>
    <t>379 cm 01.10.10:00-14:00</t>
  </si>
  <si>
    <t>777 cm 12.30.12:00-01.02.8:00</t>
  </si>
  <si>
    <t>307 cm 01.13.03:00</t>
  </si>
  <si>
    <t>607 cm 01.12.6:00-01.13.0:00</t>
  </si>
  <si>
    <t>285 cm 01.11.19:00-01.12.7:00</t>
  </si>
  <si>
    <t>616 cm 01.12.12:00-20:00</t>
  </si>
  <si>
    <t>DUNA</t>
  </si>
  <si>
    <t>Passau</t>
  </si>
  <si>
    <t>Kienstock</t>
  </si>
  <si>
    <t>Dévény</t>
  </si>
  <si>
    <t>Nagybajcs</t>
  </si>
  <si>
    <t>Komárom</t>
  </si>
  <si>
    <t>Esztergom</t>
  </si>
  <si>
    <t>Nagymaros</t>
  </si>
  <si>
    <t>Budapest</t>
  </si>
  <si>
    <t>258 cm 01.13-án 11:00-14:00</t>
  </si>
  <si>
    <t>457 cm 01.14-én 14:00-18:00</t>
  </si>
  <si>
    <t>264 cm 01.14-én 7:00</t>
  </si>
  <si>
    <t>907 cm 01.14-én 13:00</t>
  </si>
  <si>
    <t>825 cm 01.14-én 18:00</t>
  </si>
  <si>
    <t>651 cm 01.16-án 2:00</t>
  </si>
  <si>
    <t>Dunaújváros</t>
  </si>
  <si>
    <t>Paks</t>
  </si>
  <si>
    <t>Baja</t>
  </si>
  <si>
    <t>Mohács</t>
  </si>
  <si>
    <t>622 cm 01.17. 16:00-22:00</t>
  </si>
  <si>
    <t>385 cm 01.17. 15:00-17:00</t>
  </si>
  <si>
    <t>303 cm 01.18. 0:00-5:00</t>
  </si>
  <si>
    <t>466 cm 01.18. 5:00</t>
  </si>
  <si>
    <t>600 cm 01.18-án 6:00</t>
  </si>
  <si>
    <t>535 cm 01.18-án 9:00-10:00</t>
  </si>
  <si>
    <t>683 cm 01.18-án 16:00</t>
  </si>
  <si>
    <t>539 cm 7:00-12:00</t>
  </si>
  <si>
    <t>679 cm 01.19-én 18:00-24:00</t>
  </si>
  <si>
    <t>475 cm 01.19. 09:00</t>
  </si>
  <si>
    <t>540 cm 01.18. 20:00- 01.19. 12:00</t>
  </si>
  <si>
    <t>613 cm 01.19-én 0:00-14:00</t>
  </si>
  <si>
    <t>746 cm 01.16-án 1:00</t>
  </si>
  <si>
    <t>797 cm 01.20.22:00-01:00</t>
  </si>
  <si>
    <t>780+/-10 cm 01.21-én</t>
  </si>
  <si>
    <t xml:space="preserve">520 cm 01.19-én 20:00 </t>
  </si>
  <si>
    <t>597 cm 01.20-án 2:00</t>
  </si>
  <si>
    <t>543 cm 01.20-án 6:00-18:00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</si>
</sst>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/dd\ h:mm"/>
    <numFmt numFmtId="165" formatCode="mm/dd"/>
    <numFmt numFmtId="166" formatCode="mmm/yyyy"/>
    <numFmt numFmtId="167" formatCode="&quot;Igen&quot;;&quot;Igen&quot;;&quot;Nem&quot;"/>
    <numFmt numFmtId="168" formatCode="&quot;Igaz&quot;;&quot;Igaz&quot;;&quot;Hamis&quot;"/>
    <numFmt numFmtId="169" formatCode="&quot;Be&quot;;&quot;Be&quot;;&quot;Ki&quot;"/>
  </numFmts>
  <fonts count="51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sz val="9"/>
      <name val="Wingdings"/>
      <family val="0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sz val="8"/>
      <name val="Arial CE"/>
      <family val="2"/>
    </font>
    <font>
      <vertAlign val="superscript"/>
      <sz val="8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8"/>
      <name val="Arial"/>
      <family val="0"/>
    </font>
    <font>
      <sz val="10"/>
      <color indexed="8"/>
      <name val="Wingdings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1" borderId="7" applyNumberFormat="0" applyFon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8" applyNumberFormat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0" fontId="50" fillId="29" borderId="1" applyNumberFormat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0" fontId="1" fillId="32" borderId="11" xfId="0" applyFont="1" applyFill="1" applyBorder="1" applyAlignment="1">
      <alignment horizontal="center" vertical="center"/>
    </xf>
    <xf numFmtId="164" fontId="1" fillId="32" borderId="14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1" fillId="0" borderId="28" xfId="0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left" vertical="center"/>
    </xf>
    <xf numFmtId="0" fontId="5" fillId="0" borderId="11" xfId="0" applyFont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14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164" fontId="1" fillId="33" borderId="11" xfId="0" applyNumberFormat="1" applyFont="1" applyFill="1" applyBorder="1" applyAlignment="1">
      <alignment horizontal="center" vertical="center"/>
    </xf>
    <xf numFmtId="165" fontId="1" fillId="0" borderId="16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7" fillId="0" borderId="31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1" fillId="32" borderId="16" xfId="0" applyFont="1" applyFill="1" applyBorder="1" applyAlignment="1">
      <alignment horizontal="center"/>
    </xf>
    <xf numFmtId="164" fontId="1" fillId="32" borderId="16" xfId="0" applyNumberFormat="1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6" fontId="0" fillId="0" borderId="0" xfId="0" applyNumberFormat="1" applyBorder="1" applyAlignment="1">
      <alignment/>
    </xf>
    <xf numFmtId="164" fontId="1" fillId="33" borderId="0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32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64" fontId="2" fillId="33" borderId="16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2" fillId="32" borderId="16" xfId="0" applyNumberFormat="1" applyFont="1" applyFill="1" applyBorder="1" applyAlignment="1">
      <alignment horizontal="center" vertical="center"/>
    </xf>
    <xf numFmtId="164" fontId="2" fillId="32" borderId="14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right" vertical="center"/>
    </xf>
    <xf numFmtId="165" fontId="1" fillId="33" borderId="18" xfId="0" applyNumberFormat="1" applyFont="1" applyFill="1" applyBorder="1" applyAlignment="1">
      <alignment horizontal="center" vertical="center"/>
    </xf>
    <xf numFmtId="164" fontId="2" fillId="33" borderId="14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164" fontId="1" fillId="32" borderId="18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right" vertical="center"/>
    </xf>
    <xf numFmtId="164" fontId="13" fillId="32" borderId="11" xfId="0" applyNumberFormat="1" applyFont="1" applyFill="1" applyBorder="1" applyAlignment="1">
      <alignment horizontal="center" vertical="center"/>
    </xf>
    <xf numFmtId="165" fontId="1" fillId="32" borderId="18" xfId="0" applyNumberFormat="1" applyFont="1" applyFill="1" applyBorder="1" applyAlignment="1">
      <alignment horizontal="center" vertical="center"/>
    </xf>
    <xf numFmtId="164" fontId="1" fillId="34" borderId="18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164" fontId="1" fillId="34" borderId="14" xfId="0" applyNumberFormat="1" applyFont="1" applyFill="1" applyBorder="1" applyAlignment="1">
      <alignment horizontal="center" vertical="center"/>
    </xf>
    <xf numFmtId="164" fontId="2" fillId="34" borderId="14" xfId="0" applyNumberFormat="1" applyFont="1" applyFill="1" applyBorder="1" applyAlignment="1">
      <alignment horizontal="center" vertical="center"/>
    </xf>
    <xf numFmtId="164" fontId="1" fillId="35" borderId="14" xfId="0" applyNumberFormat="1" applyFont="1" applyFill="1" applyBorder="1" applyAlignment="1">
      <alignment horizontal="center" vertical="center"/>
    </xf>
    <xf numFmtId="164" fontId="1" fillId="21" borderId="14" xfId="0" applyNumberFormat="1" applyFont="1" applyFill="1" applyBorder="1" applyAlignment="1">
      <alignment horizontal="center" vertical="center"/>
    </xf>
    <xf numFmtId="164" fontId="2" fillId="21" borderId="1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39" xfId="0" applyFont="1" applyBorder="1" applyAlignment="1">
      <alignment horizontal="center" vertical="center" textRotation="90" wrapText="1"/>
    </xf>
    <xf numFmtId="0" fontId="10" fillId="0" borderId="40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164" fontId="1" fillId="34" borderId="11" xfId="0" applyNumberFormat="1" applyFont="1" applyFill="1" applyBorder="1" applyAlignment="1">
      <alignment horizontal="center" vertical="center"/>
    </xf>
    <xf numFmtId="164" fontId="1" fillId="34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12"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5"/>
        </patternFill>
      </fill>
    </dxf>
    <dxf>
      <fill>
        <patternFill>
          <bgColor rgb="FFFF99FF"/>
        </patternFill>
      </fill>
    </dxf>
    <dxf/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104</xdr:row>
      <xdr:rowOff>95250</xdr:rowOff>
    </xdr:from>
    <xdr:to>
      <xdr:col>4</xdr:col>
      <xdr:colOff>352425</xdr:colOff>
      <xdr:row>104</xdr:row>
      <xdr:rowOff>304800</xdr:rowOff>
    </xdr:to>
    <xdr:grpSp>
      <xdr:nvGrpSpPr>
        <xdr:cNvPr id="1" name="Group 15"/>
        <xdr:cNvGrpSpPr>
          <a:grpSpLocks/>
        </xdr:cNvGrpSpPr>
      </xdr:nvGrpSpPr>
      <xdr:grpSpPr>
        <a:xfrm>
          <a:off x="133350" y="9467850"/>
          <a:ext cx="2562225" cy="209550"/>
          <a:chOff x="4" y="1394"/>
          <a:chExt cx="270" cy="22"/>
        </a:xfrm>
        <a:solidFill>
          <a:srgbClr val="FFFFFF"/>
        </a:solidFill>
      </xdr:grpSpPr>
      <xdr:sp>
        <xdr:nvSpPr>
          <xdr:cNvPr id="2" name="Text Box 16"/>
          <xdr:cNvSpPr txBox="1">
            <a:spLocks noChangeArrowheads="1"/>
          </xdr:cNvSpPr>
        </xdr:nvSpPr>
        <xdr:spPr>
          <a:xfrm>
            <a:off x="4" y="1394"/>
            <a:ext cx="33" cy="20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é</a:t>
            </a:r>
          </a:p>
        </xdr:txBody>
      </xdr:sp>
      <xdr:sp>
        <xdr:nvSpPr>
          <xdr:cNvPr id="3" name="Text Box 17"/>
          <xdr:cNvSpPr txBox="1">
            <a:spLocks noChangeArrowheads="1"/>
          </xdr:cNvSpPr>
        </xdr:nvSpPr>
        <xdr:spPr>
          <a:xfrm>
            <a:off x="98" y="1395"/>
            <a:ext cx="33" cy="1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54864" tIns="22860" rIns="54864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ê</a:t>
            </a:r>
          </a:p>
        </xdr:txBody>
      </xdr:sp>
      <xdr:sp>
        <xdr:nvSpPr>
          <xdr:cNvPr id="4" name="Text Box 18"/>
          <xdr:cNvSpPr txBox="1">
            <a:spLocks noChangeArrowheads="1"/>
          </xdr:cNvSpPr>
        </xdr:nvSpPr>
        <xdr:spPr>
          <a:xfrm>
            <a:off x="44" y="1394"/>
            <a:ext cx="49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áradó</a:t>
            </a:r>
          </a:p>
        </xdr:txBody>
      </xdr:sp>
      <xdr:sp>
        <xdr:nvSpPr>
          <xdr:cNvPr id="5" name="Text Box 19"/>
          <xdr:cNvSpPr txBox="1">
            <a:spLocks noChangeArrowheads="1"/>
          </xdr:cNvSpPr>
        </xdr:nvSpPr>
        <xdr:spPr>
          <a:xfrm>
            <a:off x="208" y="1398"/>
            <a:ext cx="6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stagnáló</a:t>
            </a:r>
          </a:p>
        </xdr:txBody>
      </xdr:sp>
      <xdr:sp fLocksText="0">
        <xdr:nvSpPr>
          <xdr:cNvPr id="6" name="Text Box 20"/>
          <xdr:cNvSpPr txBox="1">
            <a:spLocks noChangeArrowheads="1"/>
          </xdr:cNvSpPr>
        </xdr:nvSpPr>
        <xdr:spPr>
          <a:xfrm>
            <a:off x="178" y="1395"/>
            <a:ext cx="29" cy="1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21"/>
          <xdr:cNvSpPr txBox="1">
            <a:spLocks noChangeArrowheads="1"/>
          </xdr:cNvSpPr>
        </xdr:nvSpPr>
        <xdr:spPr>
          <a:xfrm>
            <a:off x="132" y="1397"/>
            <a:ext cx="7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apadó</a:t>
            </a:r>
          </a:p>
        </xdr:txBody>
      </xdr:sp>
    </xdr:grpSp>
    <xdr:clientData/>
  </xdr:twoCellAnchor>
  <xdr:twoCellAnchor>
    <xdr:from>
      <xdr:col>0</xdr:col>
      <xdr:colOff>142875</xdr:colOff>
      <xdr:row>106</xdr:row>
      <xdr:rowOff>28575</xdr:rowOff>
    </xdr:from>
    <xdr:to>
      <xdr:col>9</xdr:col>
      <xdr:colOff>95250</xdr:colOff>
      <xdr:row>108</xdr:row>
      <xdr:rowOff>57150</xdr:rowOff>
    </xdr:to>
    <xdr:grpSp>
      <xdr:nvGrpSpPr>
        <xdr:cNvPr id="8" name="Group 33"/>
        <xdr:cNvGrpSpPr>
          <a:grpSpLocks/>
        </xdr:cNvGrpSpPr>
      </xdr:nvGrpSpPr>
      <xdr:grpSpPr>
        <a:xfrm>
          <a:off x="142875" y="9867900"/>
          <a:ext cx="5819775" cy="361950"/>
          <a:chOff x="15" y="1549"/>
          <a:chExt cx="611" cy="38"/>
        </a:xfrm>
        <a:solidFill>
          <a:srgbClr val="FFFFFF"/>
        </a:solidFill>
      </xdr:grpSpPr>
      <xdr:sp fLocksText="0">
        <xdr:nvSpPr>
          <xdr:cNvPr id="9" name="Text Box 23"/>
          <xdr:cNvSpPr txBox="1">
            <a:spLocks noChangeArrowheads="1"/>
          </xdr:cNvSpPr>
        </xdr:nvSpPr>
        <xdr:spPr>
          <a:xfrm>
            <a:off x="15" y="1551"/>
            <a:ext cx="34" cy="2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24"/>
          <xdr:cNvSpPr txBox="1">
            <a:spLocks noChangeArrowheads="1"/>
          </xdr:cNvSpPr>
        </xdr:nvSpPr>
        <xdr:spPr>
          <a:xfrm>
            <a:off x="155" y="1551"/>
            <a:ext cx="33" cy="21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1" name="Text Box 25"/>
          <xdr:cNvSpPr txBox="1">
            <a:spLocks noChangeArrowheads="1"/>
          </xdr:cNvSpPr>
        </xdr:nvSpPr>
        <xdr:spPr>
          <a:xfrm>
            <a:off x="308" y="1550"/>
            <a:ext cx="32" cy="21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6"/>
          <xdr:cNvSpPr txBox="1">
            <a:spLocks noChangeArrowheads="1"/>
          </xdr:cNvSpPr>
        </xdr:nvSpPr>
        <xdr:spPr>
          <a:xfrm>
            <a:off x="49" y="1550"/>
            <a:ext cx="108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3" name="Text Box 27"/>
          <xdr:cNvSpPr txBox="1">
            <a:spLocks noChangeArrowheads="1"/>
          </xdr:cNvSpPr>
        </xdr:nvSpPr>
        <xdr:spPr>
          <a:xfrm>
            <a:off x="195" y="1549"/>
            <a:ext cx="110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18000" tIns="46800" rIns="18000" bIns="3600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4" name="Text Box 28"/>
          <xdr:cNvSpPr txBox="1">
            <a:spLocks noChangeArrowheads="1"/>
          </xdr:cNvSpPr>
        </xdr:nvSpPr>
        <xdr:spPr>
          <a:xfrm>
            <a:off x="338" y="1553"/>
            <a:ext cx="117" cy="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= III. fokot meghaladó
</a:t>
            </a: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szint</a:t>
            </a:r>
          </a:p>
        </xdr:txBody>
      </xdr:sp>
      <xdr:sp>
        <xdr:nvSpPr>
          <xdr:cNvPr id="15" name="Text Box 29"/>
          <xdr:cNvSpPr txBox="1">
            <a:spLocks noChangeArrowheads="1"/>
          </xdr:cNvSpPr>
        </xdr:nvSpPr>
        <xdr:spPr>
          <a:xfrm>
            <a:off x="460" y="1551"/>
            <a:ext cx="49" cy="21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LNV +</a:t>
            </a:r>
          </a:p>
        </xdr:txBody>
      </xdr:sp>
      <xdr:sp>
        <xdr:nvSpPr>
          <xdr:cNvPr id="16" name="Text Box 30"/>
          <xdr:cNvSpPr txBox="1">
            <a:spLocks noChangeArrowheads="1"/>
          </xdr:cNvSpPr>
        </xdr:nvSpPr>
        <xdr:spPr>
          <a:xfrm>
            <a:off x="515" y="1555"/>
            <a:ext cx="111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= LNV -t meghaladó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6"/>
  <sheetViews>
    <sheetView tabSelected="1" zoomScaleSheetLayoutView="100" zoomScalePageLayoutView="0" workbookViewId="0" topLeftCell="A1">
      <pane ySplit="3" topLeftCell="A26" activePane="bottomLeft" state="frozen"/>
      <selection pane="topLeft" activeCell="A1" sqref="A1"/>
      <selection pane="bottomLeft" activeCell="H2" sqref="H2"/>
    </sheetView>
  </sheetViews>
  <sheetFormatPr defaultColWidth="9.140625" defaultRowHeight="12.75"/>
  <cols>
    <col min="1" max="1" width="15.00390625" style="26" customWidth="1"/>
    <col min="2" max="4" width="6.7109375" style="26" customWidth="1"/>
    <col min="5" max="5" width="7.140625" style="26" customWidth="1"/>
    <col min="6" max="6" width="7.00390625" style="25" customWidth="1"/>
    <col min="7" max="7" width="21.421875" style="25" customWidth="1"/>
    <col min="8" max="8" width="8.57421875" style="26" customWidth="1"/>
    <col min="9" max="9" width="8.7109375" style="26" bestFit="1" customWidth="1"/>
    <col min="10" max="10" width="6.421875" style="26" customWidth="1"/>
    <col min="11" max="11" width="8.421875" style="29" customWidth="1"/>
    <col min="12" max="12" width="1.7109375" style="36" customWidth="1"/>
    <col min="13" max="16384" width="9.140625" style="36" customWidth="1"/>
  </cols>
  <sheetData>
    <row r="1" spans="1:11" s="37" customFormat="1" ht="11.25">
      <c r="A1" s="1"/>
      <c r="B1" s="3" t="s">
        <v>0</v>
      </c>
      <c r="C1" s="3" t="s">
        <v>0</v>
      </c>
      <c r="D1" s="3" t="s">
        <v>0</v>
      </c>
      <c r="E1" s="3" t="s">
        <v>1</v>
      </c>
      <c r="F1" s="120" t="s">
        <v>2</v>
      </c>
      <c r="G1" s="121"/>
      <c r="H1" s="2" t="s">
        <v>3</v>
      </c>
      <c r="I1" s="2" t="s">
        <v>3</v>
      </c>
      <c r="J1" s="4" t="s">
        <v>4</v>
      </c>
      <c r="K1" s="124" t="s">
        <v>16</v>
      </c>
    </row>
    <row r="2" spans="1:11" s="37" customFormat="1" ht="11.25">
      <c r="A2" s="5" t="s">
        <v>5</v>
      </c>
      <c r="B2" s="6" t="s">
        <v>6</v>
      </c>
      <c r="C2" s="7" t="s">
        <v>6</v>
      </c>
      <c r="D2" s="7" t="s">
        <v>6</v>
      </c>
      <c r="E2" s="7" t="s">
        <v>7</v>
      </c>
      <c r="F2" s="122"/>
      <c r="G2" s="123"/>
      <c r="H2" s="8">
        <v>40563</v>
      </c>
      <c r="I2" s="8">
        <v>40564</v>
      </c>
      <c r="J2" s="41" t="s">
        <v>33</v>
      </c>
      <c r="K2" s="125"/>
    </row>
    <row r="3" spans="1:11" s="37" customFormat="1" ht="12" thickBot="1">
      <c r="A3" s="9"/>
      <c r="B3" s="10" t="s">
        <v>8</v>
      </c>
      <c r="C3" s="10" t="s">
        <v>9</v>
      </c>
      <c r="D3" s="10" t="s">
        <v>10</v>
      </c>
      <c r="E3" s="10" t="s">
        <v>6</v>
      </c>
      <c r="F3" s="11" t="s">
        <v>11</v>
      </c>
      <c r="G3" s="12" t="s">
        <v>12</v>
      </c>
      <c r="H3" s="10" t="s">
        <v>13</v>
      </c>
      <c r="I3" s="10" t="s">
        <v>13</v>
      </c>
      <c r="J3" s="42" t="s">
        <v>6</v>
      </c>
      <c r="K3" s="126"/>
    </row>
    <row r="4" spans="1:11" s="38" customFormat="1" ht="12.75" customHeight="1" thickBot="1">
      <c r="A4" s="127" t="s">
        <v>130</v>
      </c>
      <c r="B4" s="128"/>
      <c r="C4" s="128"/>
      <c r="D4" s="128"/>
      <c r="E4" s="128"/>
      <c r="F4" s="128"/>
      <c r="G4" s="128"/>
      <c r="H4" s="128"/>
      <c r="I4" s="128"/>
      <c r="J4" s="128"/>
      <c r="K4" s="129"/>
    </row>
    <row r="5" spans="1:14" s="38" customFormat="1" ht="12.75" customHeight="1">
      <c r="A5" s="58" t="s">
        <v>131</v>
      </c>
      <c r="B5" s="34">
        <v>700</v>
      </c>
      <c r="C5" s="34">
        <v>740</v>
      </c>
      <c r="D5" s="34">
        <v>770</v>
      </c>
      <c r="E5" s="59">
        <v>1220</v>
      </c>
      <c r="F5" s="15" t="str">
        <f aca="true" t="shared" si="0" ref="F5:F11">IF(J5&lt;0,"ê",IF(J5&gt;0,"é",""))</f>
        <v>ê</v>
      </c>
      <c r="G5" s="46" t="s">
        <v>142</v>
      </c>
      <c r="H5" s="31">
        <v>622</v>
      </c>
      <c r="I5" s="31">
        <v>597</v>
      </c>
      <c r="J5" s="17">
        <f aca="true" t="shared" si="1" ref="J5:J11">I5-H5</f>
        <v>-25</v>
      </c>
      <c r="K5" s="50">
        <f>IF(I5&gt;=D5,"III",IF(I5&gt;=C5,"II",IF(I5&gt;=B5,"I",0)))</f>
        <v>0</v>
      </c>
      <c r="N5" s="104"/>
    </row>
    <row r="6" spans="1:14" s="38" customFormat="1" ht="12.75" customHeight="1">
      <c r="A6" s="13" t="s">
        <v>132</v>
      </c>
      <c r="B6" s="27" t="s">
        <v>14</v>
      </c>
      <c r="C6" s="27" t="s">
        <v>14</v>
      </c>
      <c r="D6" s="27" t="s">
        <v>14</v>
      </c>
      <c r="E6" s="16">
        <v>986</v>
      </c>
      <c r="F6" s="15" t="str">
        <f t="shared" si="0"/>
        <v>ê</v>
      </c>
      <c r="G6" s="46" t="s">
        <v>143</v>
      </c>
      <c r="H6" s="14">
        <v>429</v>
      </c>
      <c r="I6" s="14">
        <v>394</v>
      </c>
      <c r="J6" s="17">
        <f t="shared" si="1"/>
        <v>-35</v>
      </c>
      <c r="K6" s="50">
        <f aca="true" t="shared" si="2" ref="K6:K11">IF(I6&gt;=D6,"III",IF(I6&gt;=C6,"II",IF(I6&gt;=B6,"I",0)))</f>
        <v>0</v>
      </c>
      <c r="M6" s="61"/>
      <c r="N6" s="104"/>
    </row>
    <row r="7" spans="1:11" s="38" customFormat="1" ht="12.75" customHeight="1">
      <c r="A7" s="13" t="s">
        <v>133</v>
      </c>
      <c r="B7" s="27">
        <v>650</v>
      </c>
      <c r="C7" s="27">
        <v>750</v>
      </c>
      <c r="D7" s="27">
        <v>850</v>
      </c>
      <c r="E7" s="16">
        <v>948</v>
      </c>
      <c r="F7" s="15" t="str">
        <f t="shared" si="0"/>
        <v>ê</v>
      </c>
      <c r="G7" s="109" t="s">
        <v>161</v>
      </c>
      <c r="H7" s="14">
        <v>439</v>
      </c>
      <c r="I7" s="14">
        <v>404</v>
      </c>
      <c r="J7" s="17">
        <f t="shared" si="1"/>
        <v>-35</v>
      </c>
      <c r="K7" s="50">
        <f t="shared" si="2"/>
        <v>0</v>
      </c>
    </row>
    <row r="8" spans="1:11" s="38" customFormat="1" ht="12.75" customHeight="1">
      <c r="A8" s="18" t="s">
        <v>134</v>
      </c>
      <c r="B8" s="105">
        <v>470</v>
      </c>
      <c r="C8" s="105">
        <v>540</v>
      </c>
      <c r="D8" s="105">
        <v>610</v>
      </c>
      <c r="E8" s="62">
        <v>894</v>
      </c>
      <c r="F8" s="15" t="str">
        <f t="shared" si="0"/>
        <v>ê</v>
      </c>
      <c r="G8" s="109" t="s">
        <v>144</v>
      </c>
      <c r="H8" s="17">
        <v>428</v>
      </c>
      <c r="I8" s="17">
        <v>390</v>
      </c>
      <c r="J8" s="17">
        <f t="shared" si="1"/>
        <v>-38</v>
      </c>
      <c r="K8" s="50">
        <f t="shared" si="2"/>
        <v>0</v>
      </c>
    </row>
    <row r="9" spans="1:11" s="38" customFormat="1" ht="12.75" customHeight="1">
      <c r="A9" s="13" t="s">
        <v>135</v>
      </c>
      <c r="B9" s="105">
        <v>500</v>
      </c>
      <c r="C9" s="105">
        <v>620</v>
      </c>
      <c r="D9" s="105">
        <v>680</v>
      </c>
      <c r="E9" s="16">
        <v>801</v>
      </c>
      <c r="F9" s="15" t="str">
        <f t="shared" si="0"/>
        <v>ê</v>
      </c>
      <c r="G9" s="109" t="s">
        <v>149</v>
      </c>
      <c r="H9" s="14">
        <v>479</v>
      </c>
      <c r="I9" s="14">
        <v>418</v>
      </c>
      <c r="J9" s="17">
        <f t="shared" si="1"/>
        <v>-61</v>
      </c>
      <c r="K9" s="50">
        <f t="shared" si="2"/>
        <v>0</v>
      </c>
    </row>
    <row r="10" spans="1:11" s="38" customFormat="1" ht="12.75" customHeight="1">
      <c r="A10" s="13" t="s">
        <v>136</v>
      </c>
      <c r="B10" s="105">
        <v>500</v>
      </c>
      <c r="C10" s="105">
        <v>600</v>
      </c>
      <c r="D10" s="105">
        <v>650</v>
      </c>
      <c r="E10" s="16">
        <v>771</v>
      </c>
      <c r="F10" s="15" t="str">
        <f t="shared" si="0"/>
        <v>ê</v>
      </c>
      <c r="G10" s="112" t="s">
        <v>153</v>
      </c>
      <c r="H10" s="14">
        <v>491</v>
      </c>
      <c r="I10" s="14">
        <v>420</v>
      </c>
      <c r="J10" s="17">
        <f t="shared" si="1"/>
        <v>-71</v>
      </c>
      <c r="K10" s="50">
        <f t="shared" si="2"/>
        <v>0</v>
      </c>
    </row>
    <row r="11" spans="1:11" s="38" customFormat="1" ht="12.75" customHeight="1">
      <c r="A11" s="18" t="s">
        <v>137</v>
      </c>
      <c r="B11" s="17">
        <v>520</v>
      </c>
      <c r="C11" s="17">
        <v>620</v>
      </c>
      <c r="D11" s="17">
        <v>670</v>
      </c>
      <c r="E11" s="17">
        <v>714</v>
      </c>
      <c r="F11" s="15" t="str">
        <f t="shared" si="0"/>
        <v>ê</v>
      </c>
      <c r="G11" s="112" t="s">
        <v>154</v>
      </c>
      <c r="H11" s="62">
        <v>449</v>
      </c>
      <c r="I11" s="62">
        <v>377</v>
      </c>
      <c r="J11" s="17">
        <f t="shared" si="1"/>
        <v>-72</v>
      </c>
      <c r="K11" s="50">
        <f t="shared" si="2"/>
        <v>0</v>
      </c>
    </row>
    <row r="12" spans="1:11" s="38" customFormat="1" ht="12.75" customHeight="1">
      <c r="A12" s="13" t="s">
        <v>138</v>
      </c>
      <c r="B12" s="17">
        <v>620</v>
      </c>
      <c r="C12" s="17">
        <v>700</v>
      </c>
      <c r="D12" s="17">
        <v>800</v>
      </c>
      <c r="E12" s="17">
        <v>860</v>
      </c>
      <c r="F12" s="15" t="str">
        <f>IF(J12&lt;0,"ê",IF(J12&gt;0,"é",""))</f>
        <v>ê</v>
      </c>
      <c r="G12" s="109" t="s">
        <v>155</v>
      </c>
      <c r="H12" s="16">
        <v>621</v>
      </c>
      <c r="I12" s="16">
        <v>548</v>
      </c>
      <c r="J12" s="17">
        <f>I12-H12</f>
        <v>-73</v>
      </c>
      <c r="K12" s="50">
        <f>IF(I12&gt;=D12,"III",IF(I12&gt;=C12,"II",IF(I12&gt;=B12,"I",0)))</f>
        <v>0</v>
      </c>
    </row>
    <row r="13" spans="1:11" s="38" customFormat="1" ht="12.75" customHeight="1">
      <c r="A13" s="13" t="s">
        <v>145</v>
      </c>
      <c r="B13" s="110" t="s">
        <v>14</v>
      </c>
      <c r="C13" s="110" t="s">
        <v>14</v>
      </c>
      <c r="D13" s="110" t="s">
        <v>14</v>
      </c>
      <c r="E13" s="14">
        <v>742</v>
      </c>
      <c r="F13" s="15" t="str">
        <f>IF(J13&lt;0,"ê",IF(J13&gt;0,"é",""))</f>
        <v>ê</v>
      </c>
      <c r="G13" s="113" t="s">
        <v>156</v>
      </c>
      <c r="H13" s="16">
        <v>520</v>
      </c>
      <c r="I13" s="16">
        <v>467</v>
      </c>
      <c r="J13" s="17">
        <f>I13-H13</f>
        <v>-53</v>
      </c>
      <c r="K13" s="50">
        <f>IF(I13&gt;=D13,"III",IF(I13&gt;=C13,"II",IF(I13&gt;=B13,"I",0)))</f>
        <v>0</v>
      </c>
    </row>
    <row r="14" spans="1:11" s="38" customFormat="1" ht="12.75" customHeight="1">
      <c r="A14" s="13" t="s">
        <v>146</v>
      </c>
      <c r="B14" s="56">
        <v>650</v>
      </c>
      <c r="C14" s="56">
        <v>800</v>
      </c>
      <c r="D14" s="56">
        <v>900</v>
      </c>
      <c r="E14" s="14">
        <v>872</v>
      </c>
      <c r="F14" s="15" t="str">
        <f>IF(J14&lt;0,"ê",IF(J14&gt;0,"é",""))</f>
        <v>ê</v>
      </c>
      <c r="G14" s="113" t="s">
        <v>157</v>
      </c>
      <c r="H14" s="16">
        <v>676</v>
      </c>
      <c r="I14" s="16">
        <v>640</v>
      </c>
      <c r="J14" s="17">
        <f>I14-H14</f>
        <v>-36</v>
      </c>
      <c r="K14" s="50">
        <f>IF(I14&gt;=D14,"III",IF(I14&gt;=C14,"II",IF(I14&gt;=B14,"I",0)))</f>
        <v>0</v>
      </c>
    </row>
    <row r="15" spans="1:11" s="38" customFormat="1" ht="12.75" customHeight="1">
      <c r="A15" s="13" t="s">
        <v>147</v>
      </c>
      <c r="B15" s="56">
        <v>700</v>
      </c>
      <c r="C15" s="56">
        <v>800</v>
      </c>
      <c r="D15" s="56">
        <v>900</v>
      </c>
      <c r="E15" s="14">
        <v>976</v>
      </c>
      <c r="F15" s="15" t="str">
        <f>IF(J15&lt;0,"ê",IF(J15&gt;0,"é",""))</f>
        <v>é</v>
      </c>
      <c r="G15" s="113" t="s">
        <v>162</v>
      </c>
      <c r="H15" s="16">
        <v>790</v>
      </c>
      <c r="I15" s="16">
        <v>795</v>
      </c>
      <c r="J15" s="17">
        <f>I15-H15</f>
        <v>5</v>
      </c>
      <c r="K15" s="50" t="str">
        <f>IF(I15&gt;=D15,"III",IF(I15&gt;=C15,"II",IF(I15&gt;=B15,"I",0)))</f>
        <v>I</v>
      </c>
    </row>
    <row r="16" spans="1:11" s="38" customFormat="1" ht="12.75" customHeight="1" thickBot="1">
      <c r="A16" s="13" t="s">
        <v>148</v>
      </c>
      <c r="B16" s="19">
        <v>750</v>
      </c>
      <c r="C16" s="19">
        <v>850</v>
      </c>
      <c r="D16" s="19">
        <v>950</v>
      </c>
      <c r="E16" s="14">
        <v>984</v>
      </c>
      <c r="F16" s="15" t="str">
        <f>IF(J16&lt;0,"ê",IF(J16&gt;0,"é",""))</f>
        <v>é</v>
      </c>
      <c r="G16" s="106" t="s">
        <v>163</v>
      </c>
      <c r="H16" s="16">
        <v>761</v>
      </c>
      <c r="I16" s="16">
        <v>776</v>
      </c>
      <c r="J16" s="17">
        <f>I16-H16</f>
        <v>15</v>
      </c>
      <c r="K16" s="50" t="str">
        <f>IF(I16&gt;=D16,"III",IF(I16&gt;=C16,"II",IF(I16&gt;=B16,"I",0)))</f>
        <v>I</v>
      </c>
    </row>
    <row r="17" spans="1:11" s="40" customFormat="1" ht="12.75" customHeight="1" thickBot="1">
      <c r="A17" s="127" t="s">
        <v>80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9"/>
    </row>
    <row r="18" spans="1:11" s="38" customFormat="1" ht="12.75" customHeight="1" thickBot="1">
      <c r="A18" s="20" t="s">
        <v>81</v>
      </c>
      <c r="B18" s="27" t="s">
        <v>14</v>
      </c>
      <c r="C18" s="27" t="s">
        <v>14</v>
      </c>
      <c r="D18" s="27" t="s">
        <v>14</v>
      </c>
      <c r="E18" s="19">
        <v>150</v>
      </c>
      <c r="F18" s="22">
        <f>IF(J18&lt;0,"ê",IF(J18&gt;0,"é",""))</f>
      </c>
      <c r="G18" s="76"/>
      <c r="H18" s="21">
        <v>122</v>
      </c>
      <c r="I18" s="21">
        <v>122</v>
      </c>
      <c r="J18" s="19">
        <f>I18-H18</f>
        <v>0</v>
      </c>
      <c r="K18" s="50"/>
    </row>
    <row r="19" spans="1:11" ht="12.75" customHeight="1" hidden="1" thickBot="1">
      <c r="A19" s="127" t="s">
        <v>52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9"/>
    </row>
    <row r="20" spans="1:11" ht="12.75" customHeight="1" hidden="1" thickBot="1">
      <c r="A20" s="47" t="s">
        <v>53</v>
      </c>
      <c r="B20" s="48">
        <v>500</v>
      </c>
      <c r="C20" s="48">
        <v>550</v>
      </c>
      <c r="D20" s="48">
        <v>600</v>
      </c>
      <c r="E20" s="51">
        <v>682</v>
      </c>
      <c r="F20" s="49" t="str">
        <f>IF(J20&lt;0,"ê",IF(J20&gt;0,"é",""))</f>
        <v>ê</v>
      </c>
      <c r="G20" s="68"/>
      <c r="H20" s="48">
        <v>502</v>
      </c>
      <c r="I20" s="48"/>
      <c r="J20" s="48">
        <f>I20-H20</f>
        <v>-502</v>
      </c>
      <c r="K20" s="50">
        <f>IF(I20&gt;=D20,"III",IF(I20&gt;=C20,"II",IF(I20&gt;=B20,"I",0)))</f>
        <v>0</v>
      </c>
    </row>
    <row r="21" spans="1:11" ht="12.75" customHeight="1" hidden="1" thickBot="1">
      <c r="A21" s="127" t="s">
        <v>20</v>
      </c>
      <c r="B21" s="128"/>
      <c r="C21" s="128"/>
      <c r="D21" s="128"/>
      <c r="E21" s="128"/>
      <c r="F21" s="128"/>
      <c r="G21" s="128"/>
      <c r="H21" s="128"/>
      <c r="I21" s="128"/>
      <c r="J21" s="128"/>
      <c r="K21" s="129"/>
    </row>
    <row r="22" spans="1:11" ht="12.75" customHeight="1" hidden="1">
      <c r="A22" s="33" t="s">
        <v>21</v>
      </c>
      <c r="B22" s="27" t="s">
        <v>14</v>
      </c>
      <c r="C22" s="27" t="s">
        <v>14</v>
      </c>
      <c r="D22" s="27" t="s">
        <v>14</v>
      </c>
      <c r="E22" s="34">
        <v>432</v>
      </c>
      <c r="F22" s="35" t="str">
        <f>IF(J22&lt;0,"ê",IF(J22&gt;0,"é",""))</f>
        <v>ê</v>
      </c>
      <c r="G22" s="45" t="s">
        <v>89</v>
      </c>
      <c r="H22" s="34">
        <v>227</v>
      </c>
      <c r="I22" s="34"/>
      <c r="J22" s="14">
        <f>I22-H22</f>
        <v>-227</v>
      </c>
      <c r="K22" s="28">
        <f>IF(I22&gt;=D22,"III",IF(I22&gt;=C22,"II",IF(I22&gt;=B22,"I",0)))</f>
        <v>0</v>
      </c>
    </row>
    <row r="23" spans="1:11" ht="12.75" customHeight="1" hidden="1">
      <c r="A23" s="13" t="s">
        <v>22</v>
      </c>
      <c r="B23" s="16">
        <v>330</v>
      </c>
      <c r="C23" s="16">
        <v>350</v>
      </c>
      <c r="D23" s="16">
        <v>370</v>
      </c>
      <c r="E23" s="16">
        <v>393</v>
      </c>
      <c r="F23" s="35" t="str">
        <f>IF(J23&lt;0,"ê",IF(J23&gt;0,"é",""))</f>
        <v>ê</v>
      </c>
      <c r="G23" s="81" t="s">
        <v>94</v>
      </c>
      <c r="H23" s="14">
        <v>208</v>
      </c>
      <c r="I23" s="14"/>
      <c r="J23" s="14">
        <f>I23-H23</f>
        <v>-208</v>
      </c>
      <c r="K23" s="28">
        <f>IF(I23&gt;=D23,"III",IF(I23&gt;=C23,"II",IF(I23&gt;=B23,"I",0)))</f>
        <v>0</v>
      </c>
    </row>
    <row r="24" spans="1:11" ht="12.75" customHeight="1" hidden="1">
      <c r="A24" s="13" t="s">
        <v>23</v>
      </c>
      <c r="B24" s="16">
        <v>300</v>
      </c>
      <c r="C24" s="16">
        <v>350</v>
      </c>
      <c r="D24" s="16">
        <v>400</v>
      </c>
      <c r="E24" s="16">
        <v>474</v>
      </c>
      <c r="F24" s="15" t="str">
        <f>IF(J24&lt;0,"ê",IF(J24&gt;0,"é",""))</f>
        <v>ê</v>
      </c>
      <c r="G24" s="46" t="s">
        <v>100</v>
      </c>
      <c r="H24" s="32">
        <v>124</v>
      </c>
      <c r="I24" s="32"/>
      <c r="J24" s="17">
        <f>I24-H24</f>
        <v>-124</v>
      </c>
      <c r="K24" s="28">
        <f>IF(I24&gt;=D24,"III",IF(I24&gt;=C24,"II",IF(I24&gt;=B24,"I",0)))</f>
        <v>0</v>
      </c>
    </row>
    <row r="25" spans="1:11" s="37" customFormat="1" ht="12.75" customHeight="1" hidden="1" thickBot="1">
      <c r="A25" s="13" t="s">
        <v>24</v>
      </c>
      <c r="B25" s="17">
        <v>420</v>
      </c>
      <c r="C25" s="17">
        <v>470</v>
      </c>
      <c r="D25" s="17">
        <v>520</v>
      </c>
      <c r="E25" s="17">
        <v>611</v>
      </c>
      <c r="F25" s="15" t="str">
        <f>IF(J25&lt;0,"ê",IF(J25&gt;0,"é",""))</f>
        <v>ê</v>
      </c>
      <c r="G25" s="46" t="s">
        <v>95</v>
      </c>
      <c r="H25" s="19">
        <v>315</v>
      </c>
      <c r="I25" s="19"/>
      <c r="J25" s="19">
        <f>I25-H25</f>
        <v>-315</v>
      </c>
      <c r="K25" s="28">
        <f>IF(I25&gt;=D25,"III",IF(I25&gt;=C25,"II",IF(I25&gt;=B25,"I",0)))</f>
        <v>0</v>
      </c>
    </row>
    <row r="26" spans="1:11" s="38" customFormat="1" ht="12.75" customHeight="1" thickBot="1">
      <c r="A26" s="127" t="s">
        <v>65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9"/>
    </row>
    <row r="27" spans="1:11" s="38" customFormat="1" ht="12.75" customHeight="1">
      <c r="A27" s="13" t="s">
        <v>66</v>
      </c>
      <c r="B27" s="27" t="s">
        <v>14</v>
      </c>
      <c r="C27" s="27" t="s">
        <v>14</v>
      </c>
      <c r="D27" s="27" t="s">
        <v>14</v>
      </c>
      <c r="E27" s="16">
        <v>745</v>
      </c>
      <c r="F27" s="15" t="str">
        <f aca="true" t="shared" si="3" ref="F27:F42">IF(J27&lt;0,"ê",IF(J27&gt;0,"é",""))</f>
        <v>ê</v>
      </c>
      <c r="G27" s="90"/>
      <c r="H27" s="31">
        <v>23</v>
      </c>
      <c r="I27" s="31">
        <v>17</v>
      </c>
      <c r="J27" s="17">
        <f aca="true" t="shared" si="4" ref="J27:J40">I27-H27</f>
        <v>-6</v>
      </c>
      <c r="K27" s="50">
        <f aca="true" t="shared" si="5" ref="K27:K42">IF(I27&gt;=D27,"III",IF(I27&gt;=C27,"II",IF(I27&gt;=B27,"I",0)))</f>
        <v>0</v>
      </c>
    </row>
    <row r="28" spans="1:11" s="38" customFormat="1" ht="12.75" customHeight="1">
      <c r="A28" s="13" t="s">
        <v>67</v>
      </c>
      <c r="B28" s="16">
        <v>300</v>
      </c>
      <c r="C28" s="16">
        <v>400</v>
      </c>
      <c r="D28" s="16">
        <v>500</v>
      </c>
      <c r="E28" s="16">
        <v>736</v>
      </c>
      <c r="F28" s="15" t="str">
        <f t="shared" si="3"/>
        <v>ê</v>
      </c>
      <c r="G28" s="108"/>
      <c r="H28" s="14">
        <v>-86</v>
      </c>
      <c r="I28" s="14">
        <v>-92</v>
      </c>
      <c r="J28" s="17">
        <f t="shared" si="4"/>
        <v>-6</v>
      </c>
      <c r="K28" s="69">
        <f>IF(I28&gt;=D28,"III",IF(I28&gt;=C28,"II",IF(I28&gt;=B28,"I",0)))</f>
        <v>0</v>
      </c>
    </row>
    <row r="29" spans="1:11" s="38" customFormat="1" ht="12.75" customHeight="1">
      <c r="A29" s="13" t="s">
        <v>68</v>
      </c>
      <c r="B29" s="14">
        <v>500</v>
      </c>
      <c r="C29" s="14">
        <v>600</v>
      </c>
      <c r="D29" s="14">
        <v>700</v>
      </c>
      <c r="E29" s="14">
        <v>1014</v>
      </c>
      <c r="F29" s="15" t="str">
        <f t="shared" si="3"/>
        <v>ê</v>
      </c>
      <c r="G29" s="90"/>
      <c r="H29" s="14">
        <v>29</v>
      </c>
      <c r="I29" s="14">
        <v>-6</v>
      </c>
      <c r="J29" s="17">
        <f t="shared" si="4"/>
        <v>-35</v>
      </c>
      <c r="K29" s="69">
        <f>IF(I29&gt;=D29,"III",IF(I29&gt;=C29,"II",IF(I29&gt;=B29,"I",0)))</f>
        <v>0</v>
      </c>
    </row>
    <row r="30" spans="1:11" s="38" customFormat="1" ht="12.75" customHeight="1">
      <c r="A30" s="18" t="s">
        <v>69</v>
      </c>
      <c r="B30" s="17">
        <v>600</v>
      </c>
      <c r="C30" s="17">
        <v>750</v>
      </c>
      <c r="D30" s="17">
        <v>800</v>
      </c>
      <c r="E30" s="17">
        <v>943</v>
      </c>
      <c r="F30" s="15" t="str">
        <f t="shared" si="3"/>
        <v>ê</v>
      </c>
      <c r="G30" s="109" t="s">
        <v>150</v>
      </c>
      <c r="H30" s="17">
        <v>202</v>
      </c>
      <c r="I30" s="17">
        <v>153</v>
      </c>
      <c r="J30" s="17">
        <f t="shared" si="4"/>
        <v>-49</v>
      </c>
      <c r="K30" s="69">
        <f>IF(I30&gt;=D30,"III",IF(I30&gt;=C30,"II",IF(I30&gt;=B30,"I",0)))</f>
        <v>0</v>
      </c>
    </row>
    <row r="31" spans="1:11" s="38" customFormat="1" ht="12.75" customHeight="1">
      <c r="A31" s="13" t="s">
        <v>70</v>
      </c>
      <c r="B31" s="14">
        <v>500</v>
      </c>
      <c r="C31" s="14">
        <v>600</v>
      </c>
      <c r="D31" s="14">
        <v>700</v>
      </c>
      <c r="E31" s="14">
        <v>758</v>
      </c>
      <c r="F31" s="15" t="str">
        <f t="shared" si="3"/>
        <v>ê</v>
      </c>
      <c r="G31" s="109" t="s">
        <v>151</v>
      </c>
      <c r="H31" s="14">
        <v>184</v>
      </c>
      <c r="I31" s="14">
        <v>124</v>
      </c>
      <c r="J31" s="17">
        <f t="shared" si="4"/>
        <v>-60</v>
      </c>
      <c r="K31" s="50">
        <f t="shared" si="5"/>
        <v>0</v>
      </c>
    </row>
    <row r="32" spans="1:11" s="38" customFormat="1" ht="12.75" customHeight="1">
      <c r="A32" s="13" t="s">
        <v>71</v>
      </c>
      <c r="B32" s="14">
        <v>550</v>
      </c>
      <c r="C32" s="14">
        <v>650</v>
      </c>
      <c r="D32" s="14">
        <v>750</v>
      </c>
      <c r="E32" s="14">
        <v>890</v>
      </c>
      <c r="F32" s="15" t="str">
        <f t="shared" si="3"/>
        <v>ê</v>
      </c>
      <c r="G32" s="109" t="s">
        <v>152</v>
      </c>
      <c r="H32" s="14">
        <v>392</v>
      </c>
      <c r="I32" s="14">
        <v>342</v>
      </c>
      <c r="J32" s="17">
        <f t="shared" si="4"/>
        <v>-50</v>
      </c>
      <c r="K32" s="50">
        <f t="shared" si="5"/>
        <v>0</v>
      </c>
    </row>
    <row r="33" spans="1:11" s="38" customFormat="1" ht="12.75" customHeight="1">
      <c r="A33" s="13" t="s">
        <v>72</v>
      </c>
      <c r="B33" s="14">
        <v>650</v>
      </c>
      <c r="C33" s="14">
        <v>700</v>
      </c>
      <c r="D33" s="14">
        <v>800</v>
      </c>
      <c r="E33" s="14">
        <v>928</v>
      </c>
      <c r="F33" s="15" t="str">
        <f aca="true" t="shared" si="6" ref="F33:F38">IF(J33&lt;0,"ê",IF(J33&gt;0,"é",""))</f>
        <v>ê</v>
      </c>
      <c r="G33" s="115" t="s">
        <v>160</v>
      </c>
      <c r="H33" s="17">
        <v>608</v>
      </c>
      <c r="I33" s="17">
        <v>589</v>
      </c>
      <c r="J33" s="17">
        <f t="shared" si="4"/>
        <v>-19</v>
      </c>
      <c r="K33" s="50">
        <f t="shared" si="5"/>
        <v>0</v>
      </c>
    </row>
    <row r="34" spans="1:16" s="38" customFormat="1" ht="12.75" customHeight="1">
      <c r="A34" s="13" t="s">
        <v>73</v>
      </c>
      <c r="B34" s="14">
        <v>500</v>
      </c>
      <c r="C34" s="14">
        <v>600</v>
      </c>
      <c r="D34" s="14">
        <v>650</v>
      </c>
      <c r="E34" s="14">
        <v>806</v>
      </c>
      <c r="F34" s="15" t="str">
        <f t="shared" si="6"/>
        <v>ê</v>
      </c>
      <c r="G34" s="115" t="s">
        <v>164</v>
      </c>
      <c r="H34" s="14">
        <v>519</v>
      </c>
      <c r="I34" s="14">
        <v>511</v>
      </c>
      <c r="J34" s="17">
        <f t="shared" si="4"/>
        <v>-8</v>
      </c>
      <c r="K34" s="50" t="str">
        <f t="shared" si="5"/>
        <v>I</v>
      </c>
      <c r="P34" s="88"/>
    </row>
    <row r="35" spans="1:16" s="38" customFormat="1" ht="12.75" customHeight="1" hidden="1">
      <c r="A35" s="13" t="s">
        <v>119</v>
      </c>
      <c r="B35" s="14">
        <v>500</v>
      </c>
      <c r="C35" s="14">
        <v>600</v>
      </c>
      <c r="D35" s="14">
        <v>650</v>
      </c>
      <c r="E35" s="14">
        <v>811</v>
      </c>
      <c r="F35" s="15">
        <f t="shared" si="6"/>
      </c>
      <c r="G35" s="46" t="s">
        <v>120</v>
      </c>
      <c r="H35" s="14"/>
      <c r="I35" s="14"/>
      <c r="J35" s="17">
        <f t="shared" si="4"/>
        <v>0</v>
      </c>
      <c r="K35" s="50">
        <f t="shared" si="5"/>
        <v>0</v>
      </c>
      <c r="P35" s="88"/>
    </row>
    <row r="36" spans="1:16" s="38" customFormat="1" ht="12.75" customHeight="1" hidden="1">
      <c r="A36" s="13" t="s">
        <v>121</v>
      </c>
      <c r="B36" s="14">
        <v>600</v>
      </c>
      <c r="C36" s="14">
        <v>670</v>
      </c>
      <c r="D36" s="14">
        <v>720</v>
      </c>
      <c r="E36" s="14">
        <v>883</v>
      </c>
      <c r="F36" s="15">
        <f t="shared" si="6"/>
      </c>
      <c r="G36" s="46" t="s">
        <v>122</v>
      </c>
      <c r="H36" s="14"/>
      <c r="I36" s="14"/>
      <c r="J36" s="17">
        <f t="shared" si="4"/>
        <v>0</v>
      </c>
      <c r="K36" s="50">
        <f t="shared" si="5"/>
        <v>0</v>
      </c>
      <c r="P36" s="88"/>
    </row>
    <row r="37" spans="1:11" s="38" customFormat="1" ht="12.75" customHeight="1" hidden="1">
      <c r="A37" s="13" t="s">
        <v>74</v>
      </c>
      <c r="B37" s="14">
        <v>600</v>
      </c>
      <c r="C37" s="73" t="s">
        <v>14</v>
      </c>
      <c r="D37" s="73" t="s">
        <v>14</v>
      </c>
      <c r="E37" s="14">
        <v>881</v>
      </c>
      <c r="F37" s="15">
        <f t="shared" si="6"/>
      </c>
      <c r="G37" s="90" t="s">
        <v>118</v>
      </c>
      <c r="H37" s="14"/>
      <c r="I37" s="14"/>
      <c r="J37" s="17">
        <f t="shared" si="4"/>
        <v>0</v>
      </c>
      <c r="K37" s="50">
        <f t="shared" si="5"/>
        <v>0</v>
      </c>
    </row>
    <row r="38" spans="1:16" s="38" customFormat="1" ht="12.75" customHeight="1">
      <c r="A38" s="13" t="s">
        <v>75</v>
      </c>
      <c r="B38" s="14">
        <v>600</v>
      </c>
      <c r="C38" s="14">
        <v>700</v>
      </c>
      <c r="D38" s="14">
        <v>800</v>
      </c>
      <c r="E38" s="14">
        <v>1030</v>
      </c>
      <c r="F38" s="15" t="str">
        <f t="shared" si="6"/>
        <v>é</v>
      </c>
      <c r="G38" s="107"/>
      <c r="H38" s="14">
        <v>712</v>
      </c>
      <c r="I38" s="14">
        <v>715</v>
      </c>
      <c r="J38" s="17">
        <f t="shared" si="4"/>
        <v>3</v>
      </c>
      <c r="K38" s="50" t="str">
        <f t="shared" si="5"/>
        <v>II</v>
      </c>
      <c r="P38" s="88"/>
    </row>
    <row r="39" spans="1:16" s="38" customFormat="1" ht="12.75" customHeight="1">
      <c r="A39" s="13" t="s">
        <v>76</v>
      </c>
      <c r="B39" s="14">
        <v>650</v>
      </c>
      <c r="C39" s="14">
        <v>750</v>
      </c>
      <c r="D39" s="14">
        <v>800</v>
      </c>
      <c r="E39" s="14">
        <v>1041</v>
      </c>
      <c r="F39" s="15">
        <f t="shared" si="3"/>
      </c>
      <c r="G39" s="118" t="s">
        <v>123</v>
      </c>
      <c r="H39" s="14">
        <v>744</v>
      </c>
      <c r="I39" s="14">
        <v>744</v>
      </c>
      <c r="J39" s="17">
        <f t="shared" si="4"/>
        <v>0</v>
      </c>
      <c r="K39" s="50" t="str">
        <f t="shared" si="5"/>
        <v>I</v>
      </c>
      <c r="P39" s="88"/>
    </row>
    <row r="40" spans="1:11" s="38" customFormat="1" ht="12.75" customHeight="1">
      <c r="A40" s="13" t="s">
        <v>82</v>
      </c>
      <c r="B40" s="14">
        <v>650</v>
      </c>
      <c r="C40" s="14">
        <v>750</v>
      </c>
      <c r="D40" s="14">
        <v>800</v>
      </c>
      <c r="E40" s="14">
        <v>1037</v>
      </c>
      <c r="F40" s="15" t="str">
        <f t="shared" si="3"/>
        <v>ê</v>
      </c>
      <c r="G40" s="118" t="s">
        <v>115</v>
      </c>
      <c r="H40" s="14">
        <v>682</v>
      </c>
      <c r="I40" s="14">
        <v>679</v>
      </c>
      <c r="J40" s="17">
        <f t="shared" si="4"/>
        <v>-3</v>
      </c>
      <c r="K40" s="50" t="str">
        <f t="shared" si="5"/>
        <v>I</v>
      </c>
    </row>
    <row r="41" spans="1:11" s="38" customFormat="1" ht="12.75" customHeight="1">
      <c r="A41" s="13" t="s">
        <v>83</v>
      </c>
      <c r="B41" s="14">
        <v>650</v>
      </c>
      <c r="C41" s="14">
        <v>750</v>
      </c>
      <c r="D41" s="14">
        <v>850</v>
      </c>
      <c r="E41" s="14">
        <v>1062</v>
      </c>
      <c r="F41" s="15" t="str">
        <f t="shared" si="3"/>
        <v>ê</v>
      </c>
      <c r="G41" s="119" t="s">
        <v>116</v>
      </c>
      <c r="H41" s="14">
        <v>702</v>
      </c>
      <c r="I41" s="14">
        <v>700</v>
      </c>
      <c r="J41" s="17">
        <f>I41-H41</f>
        <v>-2</v>
      </c>
      <c r="K41" s="50" t="str">
        <f t="shared" si="5"/>
        <v>I</v>
      </c>
    </row>
    <row r="42" spans="1:11" s="38" customFormat="1" ht="12.75" customHeight="1" thickBot="1">
      <c r="A42" s="77" t="s">
        <v>84</v>
      </c>
      <c r="B42" s="32">
        <v>650</v>
      </c>
      <c r="C42" s="32">
        <v>750</v>
      </c>
      <c r="D42" s="32">
        <v>850</v>
      </c>
      <c r="E42" s="32">
        <v>1009</v>
      </c>
      <c r="F42" s="54" t="str">
        <f t="shared" si="3"/>
        <v>ê</v>
      </c>
      <c r="G42" s="118" t="s">
        <v>117</v>
      </c>
      <c r="H42" s="32">
        <v>625</v>
      </c>
      <c r="I42" s="32">
        <v>623</v>
      </c>
      <c r="J42" s="56">
        <f>I42-H42</f>
        <v>-2</v>
      </c>
      <c r="K42" s="50">
        <f t="shared" si="5"/>
        <v>0</v>
      </c>
    </row>
    <row r="43" spans="1:11" s="38" customFormat="1" ht="12.75" customHeight="1" hidden="1" thickBot="1">
      <c r="A43" s="127" t="s">
        <v>90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9"/>
    </row>
    <row r="44" spans="1:11" s="38" customFormat="1" ht="12.75" customHeight="1" hidden="1">
      <c r="A44" s="13" t="s">
        <v>91</v>
      </c>
      <c r="B44" s="17">
        <v>300</v>
      </c>
      <c r="C44" s="17">
        <v>400</v>
      </c>
      <c r="D44" s="17">
        <v>450</v>
      </c>
      <c r="E44" s="17">
        <v>646</v>
      </c>
      <c r="F44" s="30" t="str">
        <f>IF(J44&lt;0,"ê",IF(J44&gt;0,"é",""))</f>
        <v>é</v>
      </c>
      <c r="G44" s="90"/>
      <c r="H44" s="31">
        <v>276</v>
      </c>
      <c r="I44" s="31">
        <v>308</v>
      </c>
      <c r="J44" s="31">
        <f>I44-H44</f>
        <v>32</v>
      </c>
      <c r="K44" s="66" t="str">
        <f>IF(I44&gt;=D44,"III",IF(I44&gt;=C44,"II",IF(I44&gt;=B44,"I",0)))</f>
        <v>I</v>
      </c>
    </row>
    <row r="45" spans="1:11" s="38" customFormat="1" ht="12.75" customHeight="1" hidden="1" thickBot="1">
      <c r="A45" s="13" t="s">
        <v>92</v>
      </c>
      <c r="B45" s="17">
        <v>300</v>
      </c>
      <c r="C45" s="17">
        <v>400</v>
      </c>
      <c r="D45" s="17">
        <v>450</v>
      </c>
      <c r="E45" s="17">
        <v>629</v>
      </c>
      <c r="F45" s="22" t="str">
        <f>IF(J45&lt;0,"ê",IF(J45&gt;0,"é",""))</f>
        <v>é</v>
      </c>
      <c r="G45" s="90"/>
      <c r="H45" s="19">
        <v>250</v>
      </c>
      <c r="I45" s="19">
        <v>291</v>
      </c>
      <c r="J45" s="19">
        <f>I45-H45</f>
        <v>41</v>
      </c>
      <c r="K45" s="67">
        <f>IF(I45&gt;=D45,"III",IF(I45&gt;=C45,"II",IF(I45&gt;=B45,"I",0)))</f>
        <v>0</v>
      </c>
    </row>
    <row r="46" spans="1:11" s="38" customFormat="1" ht="12.75" customHeight="1" thickBot="1">
      <c r="A46" s="127" t="s">
        <v>46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9"/>
    </row>
    <row r="47" spans="1:11" s="38" customFormat="1" ht="12.75" customHeight="1">
      <c r="A47" s="13" t="s">
        <v>47</v>
      </c>
      <c r="B47" s="17">
        <v>470</v>
      </c>
      <c r="C47" s="17">
        <v>550</v>
      </c>
      <c r="D47" s="17">
        <v>580</v>
      </c>
      <c r="E47" s="17">
        <v>651</v>
      </c>
      <c r="F47" s="15" t="str">
        <f>IF(J47&lt;0,"ê",IF(J47&gt;0,"é",""))</f>
        <v>ê</v>
      </c>
      <c r="G47" s="114" t="s">
        <v>158</v>
      </c>
      <c r="H47" s="31">
        <v>459</v>
      </c>
      <c r="I47" s="31">
        <v>442</v>
      </c>
      <c r="J47" s="31">
        <f>I47-H47</f>
        <v>-17</v>
      </c>
      <c r="K47" s="66">
        <f>IF(I47&gt;=D47,"III",IF(I47&gt;=C47,"II",IF(I47&gt;=B47,"I",0)))</f>
        <v>0</v>
      </c>
    </row>
    <row r="48" spans="1:11" s="38" customFormat="1" ht="12.75" customHeight="1" thickBot="1">
      <c r="A48" s="13" t="s">
        <v>48</v>
      </c>
      <c r="B48" s="17">
        <v>450</v>
      </c>
      <c r="C48" s="17">
        <v>530</v>
      </c>
      <c r="D48" s="17">
        <v>580</v>
      </c>
      <c r="E48" s="17">
        <v>702</v>
      </c>
      <c r="F48" s="15" t="str">
        <f>IF(J48&lt;0,"ê",IF(J48&gt;0,"é",""))</f>
        <v>ê</v>
      </c>
      <c r="G48" s="116" t="s">
        <v>159</v>
      </c>
      <c r="H48" s="44">
        <v>533</v>
      </c>
      <c r="I48" s="44">
        <v>518</v>
      </c>
      <c r="J48" s="19">
        <f>I48-H48</f>
        <v>-15</v>
      </c>
      <c r="K48" s="50" t="str">
        <f>IF(I48&gt;=D48,"III",IF(I48&gt;=C48,"II",IF(I48&gt;=B48,"I",0)))</f>
        <v>I</v>
      </c>
    </row>
    <row r="49" spans="1:11" s="38" customFormat="1" ht="12.75" customHeight="1" hidden="1" thickBot="1">
      <c r="A49" s="127" t="s">
        <v>96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9"/>
    </row>
    <row r="50" spans="1:11" s="38" customFormat="1" ht="12.75" customHeight="1" hidden="1">
      <c r="A50" s="13" t="s">
        <v>97</v>
      </c>
      <c r="B50" s="17">
        <v>500</v>
      </c>
      <c r="C50" s="17">
        <v>650</v>
      </c>
      <c r="D50" s="17">
        <v>700</v>
      </c>
      <c r="E50" s="17">
        <v>902</v>
      </c>
      <c r="F50" s="30">
        <f>IF(J50&lt;0,"ê",IF(J50&gt;0,"é",""))</f>
      </c>
      <c r="G50" s="46" t="s">
        <v>99</v>
      </c>
      <c r="H50" s="31"/>
      <c r="I50" s="31"/>
      <c r="J50" s="31">
        <f>I50-H50</f>
        <v>0</v>
      </c>
      <c r="K50" s="66">
        <f>IF(I50&gt;=D50,"III",IF(I50&gt;=C50,"II",IF(I50&gt;=B50,"I",0)))</f>
        <v>0</v>
      </c>
    </row>
    <row r="51" spans="1:11" s="38" customFormat="1" ht="12.75" customHeight="1" hidden="1" thickBot="1">
      <c r="A51" s="13" t="s">
        <v>98</v>
      </c>
      <c r="B51" s="17">
        <v>600</v>
      </c>
      <c r="C51" s="17">
        <v>750</v>
      </c>
      <c r="D51" s="17">
        <v>850</v>
      </c>
      <c r="E51" s="17">
        <v>1040</v>
      </c>
      <c r="F51" s="22">
        <f>IF(J51&lt;0,"ê",IF(J51&gt;0,"é",""))</f>
      </c>
      <c r="G51" s="46" t="s">
        <v>101</v>
      </c>
      <c r="H51" s="19"/>
      <c r="I51" s="19"/>
      <c r="J51" s="19">
        <f>I51-H51</f>
        <v>0</v>
      </c>
      <c r="K51" s="67">
        <f>IF(I51&gt;=D51,"III",IF(I51&gt;=C51,"II",IF(I51&gt;=B51,"I",0)))</f>
        <v>0</v>
      </c>
    </row>
    <row r="52" spans="1:11" ht="12.75" customHeight="1" thickBot="1">
      <c r="A52" s="127" t="s">
        <v>61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9"/>
    </row>
    <row r="53" spans="1:11" ht="12.75" customHeight="1" thickBot="1">
      <c r="A53" s="47" t="s">
        <v>62</v>
      </c>
      <c r="B53" s="48">
        <v>650</v>
      </c>
      <c r="C53" s="48">
        <v>700</v>
      </c>
      <c r="D53" s="48">
        <v>800</v>
      </c>
      <c r="E53" s="51">
        <v>898</v>
      </c>
      <c r="F53" s="15" t="str">
        <f>IF(J53&lt;0,"ê",IF(J53&gt;0,"é",""))</f>
        <v>é</v>
      </c>
      <c r="G53" s="99"/>
      <c r="H53" s="48">
        <v>695</v>
      </c>
      <c r="I53" s="48">
        <v>697</v>
      </c>
      <c r="J53" s="48">
        <f>I53-H53</f>
        <v>2</v>
      </c>
      <c r="K53" s="50" t="str">
        <f>IF(I53&gt;=D53,"III",IF(I53&gt;=C53,"II",IF(I53&gt;=B53,"I",0)))</f>
        <v>I</v>
      </c>
    </row>
    <row r="54" spans="1:11" s="38" customFormat="1" ht="12.75" customHeight="1" thickBot="1">
      <c r="A54" s="134" t="s">
        <v>58</v>
      </c>
      <c r="B54" s="135"/>
      <c r="C54" s="135"/>
      <c r="D54" s="135"/>
      <c r="E54" s="135"/>
      <c r="F54" s="135"/>
      <c r="G54" s="135"/>
      <c r="H54" s="135"/>
      <c r="I54" s="135"/>
      <c r="J54" s="135"/>
      <c r="K54" s="133"/>
    </row>
    <row r="55" spans="1:11" s="38" customFormat="1" ht="12.75" customHeight="1">
      <c r="A55" s="58" t="s">
        <v>59</v>
      </c>
      <c r="B55" s="31">
        <v>550</v>
      </c>
      <c r="C55" s="31">
        <v>650</v>
      </c>
      <c r="D55" s="31">
        <v>700</v>
      </c>
      <c r="E55" s="31">
        <v>795</v>
      </c>
      <c r="F55" s="30" t="str">
        <f>IF(J55&lt;0,"ê",IF(J55&gt;0,"é",""))</f>
        <v>ê</v>
      </c>
      <c r="G55" s="136" t="s">
        <v>165</v>
      </c>
      <c r="H55" s="31">
        <v>596</v>
      </c>
      <c r="I55" s="31">
        <v>592</v>
      </c>
      <c r="J55" s="31">
        <f>I55-H55</f>
        <v>-4</v>
      </c>
      <c r="K55" s="66" t="str">
        <f>IF(I55&gt;=D55,"III",IF(I55&gt;=C55,"II",IF(I55&gt;=B55,"I",0)))</f>
        <v>I</v>
      </c>
    </row>
    <row r="56" spans="1:11" s="38" customFormat="1" ht="12.75" customHeight="1" thickBot="1">
      <c r="A56" s="20" t="s">
        <v>60</v>
      </c>
      <c r="B56" s="19">
        <v>500</v>
      </c>
      <c r="C56" s="19">
        <v>600</v>
      </c>
      <c r="D56" s="19">
        <v>650</v>
      </c>
      <c r="E56" s="19">
        <v>740</v>
      </c>
      <c r="F56" s="22" t="str">
        <f>IF(J56&lt;0,"ê",IF(J56&gt;0,"é",""))</f>
        <v>ê</v>
      </c>
      <c r="G56" s="137" t="s">
        <v>166</v>
      </c>
      <c r="H56" s="19">
        <v>543</v>
      </c>
      <c r="I56" s="19">
        <v>542</v>
      </c>
      <c r="J56" s="19">
        <f>I56-H56</f>
        <v>-1</v>
      </c>
      <c r="K56" s="67" t="str">
        <f>IF(I56&gt;=D56,"III",IF(I56&gt;=C56,"II",IF(I56&gt;=B56,"I",0)))</f>
        <v>I</v>
      </c>
    </row>
    <row r="57" spans="1:11" s="40" customFormat="1" ht="12.75" customHeight="1" hidden="1" thickBot="1">
      <c r="A57" s="130" t="s">
        <v>25</v>
      </c>
      <c r="B57" s="131"/>
      <c r="C57" s="131"/>
      <c r="D57" s="131"/>
      <c r="E57" s="131"/>
      <c r="F57" s="131"/>
      <c r="G57" s="131"/>
      <c r="H57" s="131"/>
      <c r="I57" s="131"/>
      <c r="J57" s="131"/>
      <c r="K57" s="132"/>
    </row>
    <row r="58" spans="1:11" s="40" customFormat="1" ht="12.75" customHeight="1" hidden="1">
      <c r="A58" s="13" t="s">
        <v>26</v>
      </c>
      <c r="B58" s="14">
        <v>200</v>
      </c>
      <c r="C58" s="14">
        <v>250</v>
      </c>
      <c r="D58" s="14">
        <v>300</v>
      </c>
      <c r="E58" s="17">
        <v>416</v>
      </c>
      <c r="F58" s="30" t="str">
        <f>IF(J58&lt;0,"ê",IF(J58&gt;0,"é",""))</f>
        <v>ê</v>
      </c>
      <c r="G58" s="46" t="s">
        <v>112</v>
      </c>
      <c r="H58" s="14">
        <v>173</v>
      </c>
      <c r="I58" s="14">
        <v>158</v>
      </c>
      <c r="J58" s="31">
        <f>I58-H58</f>
        <v>-15</v>
      </c>
      <c r="K58" s="66">
        <f>IF(I58&gt;=D58,"III",IF(I58&gt;=C58,"II",IF(I58&gt;=B58,"I",0)))</f>
        <v>0</v>
      </c>
    </row>
    <row r="59" spans="1:11" s="40" customFormat="1" ht="12.75" customHeight="1" hidden="1">
      <c r="A59" s="18" t="s">
        <v>27</v>
      </c>
      <c r="B59" s="17">
        <v>250</v>
      </c>
      <c r="C59" s="17">
        <v>300</v>
      </c>
      <c r="D59" s="17">
        <v>350</v>
      </c>
      <c r="E59" s="17">
        <v>406</v>
      </c>
      <c r="F59" s="35" t="str">
        <f>IF(J59&lt;0,"ê",IF(J59&gt;0,"é",""))</f>
        <v>ê</v>
      </c>
      <c r="G59" s="46" t="s">
        <v>113</v>
      </c>
      <c r="H59" s="17">
        <v>257</v>
      </c>
      <c r="I59" s="17">
        <v>245</v>
      </c>
      <c r="J59" s="14">
        <f>I59-H59</f>
        <v>-12</v>
      </c>
      <c r="K59" s="50">
        <f>IF(I59&gt;=D59,"III",IF(I59&gt;=C59,"II",IF(I59&gt;=B59,"I",0)))</f>
        <v>0</v>
      </c>
    </row>
    <row r="60" spans="1:11" s="40" customFormat="1" ht="12.75" customHeight="1" hidden="1" thickBot="1">
      <c r="A60" s="20" t="s">
        <v>28</v>
      </c>
      <c r="B60" s="19">
        <v>300</v>
      </c>
      <c r="C60" s="19">
        <v>350</v>
      </c>
      <c r="D60" s="19">
        <v>400</v>
      </c>
      <c r="E60" s="19">
        <v>512</v>
      </c>
      <c r="F60" s="35" t="str">
        <f>IF(J60&lt;0,"ê",IF(J60&gt;0,"é",""))</f>
        <v>ê</v>
      </c>
      <c r="G60" s="46" t="s">
        <v>114</v>
      </c>
      <c r="H60" s="19">
        <v>276</v>
      </c>
      <c r="I60" s="19"/>
      <c r="J60" s="19">
        <f>I60-H60</f>
        <v>-276</v>
      </c>
      <c r="K60" s="50">
        <f>IF(I60&gt;=D60,"III",IF(I60&gt;=C60,"II",IF(I60&gt;=B60,"I",0)))</f>
        <v>0</v>
      </c>
    </row>
    <row r="61" spans="1:11" s="38" customFormat="1" ht="12.75" customHeight="1" thickBot="1">
      <c r="A61" s="134" t="s">
        <v>49</v>
      </c>
      <c r="B61" s="135"/>
      <c r="C61" s="135"/>
      <c r="D61" s="135"/>
      <c r="E61" s="135"/>
      <c r="F61" s="135"/>
      <c r="G61" s="135"/>
      <c r="H61" s="135"/>
      <c r="I61" s="135"/>
      <c r="J61" s="135"/>
      <c r="K61" s="133"/>
    </row>
    <row r="62" spans="1:11" s="38" customFormat="1" ht="12.75" customHeight="1">
      <c r="A62" s="58" t="s">
        <v>50</v>
      </c>
      <c r="B62" s="31">
        <v>200</v>
      </c>
      <c r="C62" s="31">
        <v>250</v>
      </c>
      <c r="D62" s="31">
        <v>300</v>
      </c>
      <c r="E62" s="96">
        <v>342</v>
      </c>
      <c r="F62" s="30" t="str">
        <f>IF(J62&lt;0,"ê",IF(J62&gt;0,"é",""))</f>
        <v>ê</v>
      </c>
      <c r="G62" s="95" t="s">
        <v>141</v>
      </c>
      <c r="H62" s="31">
        <v>240</v>
      </c>
      <c r="I62" s="31">
        <v>237</v>
      </c>
      <c r="J62" s="31">
        <f>I62-H62</f>
        <v>-3</v>
      </c>
      <c r="K62" s="66" t="str">
        <f>IF(I62&gt;=D62,"III",IF(I62&gt;=C62,"II",IF(I62&gt;=B62,"I",0)))</f>
        <v>I</v>
      </c>
    </row>
    <row r="63" spans="1:11" s="38" customFormat="1" ht="12.75" customHeight="1" hidden="1" thickBot="1">
      <c r="A63" s="20" t="s">
        <v>51</v>
      </c>
      <c r="B63" s="19">
        <v>300</v>
      </c>
      <c r="C63" s="19">
        <v>370</v>
      </c>
      <c r="D63" s="19">
        <v>450</v>
      </c>
      <c r="E63" s="19">
        <v>656</v>
      </c>
      <c r="F63" s="22" t="str">
        <f>IF(J63&lt;0,"ê",IF(J63&gt;0,"é",""))</f>
        <v>ê</v>
      </c>
      <c r="G63" s="101"/>
      <c r="H63" s="19">
        <v>382</v>
      </c>
      <c r="I63" s="19"/>
      <c r="J63" s="19">
        <f>I63-H63</f>
        <v>-382</v>
      </c>
      <c r="K63" s="67">
        <f>IF(I63&gt;=D63,"III",IF(I63&gt;=C63,"II",IF(I63&gt;=B63,"I",0)))</f>
        <v>0</v>
      </c>
    </row>
    <row r="64" spans="1:11" s="40" customFormat="1" ht="12.75" customHeight="1" hidden="1" thickBot="1">
      <c r="A64" s="130" t="s">
        <v>25</v>
      </c>
      <c r="B64" s="131"/>
      <c r="C64" s="131"/>
      <c r="D64" s="131"/>
      <c r="E64" s="131"/>
      <c r="F64" s="131"/>
      <c r="G64" s="131"/>
      <c r="H64" s="131"/>
      <c r="I64" s="131"/>
      <c r="J64" s="131"/>
      <c r="K64" s="132"/>
    </row>
    <row r="65" spans="1:11" s="40" customFormat="1" ht="12.75" customHeight="1" hidden="1">
      <c r="A65" s="13" t="s">
        <v>26</v>
      </c>
      <c r="B65" s="14">
        <v>200</v>
      </c>
      <c r="C65" s="14">
        <v>250</v>
      </c>
      <c r="D65" s="14">
        <v>300</v>
      </c>
      <c r="E65" s="17">
        <v>416</v>
      </c>
      <c r="F65" s="30" t="str">
        <f>IF(J65&lt;0,"ê",IF(J65&gt;0,"é",""))</f>
        <v>ê</v>
      </c>
      <c r="G65" s="46" t="s">
        <v>108</v>
      </c>
      <c r="H65" s="14">
        <v>141</v>
      </c>
      <c r="I65" s="14">
        <v>135</v>
      </c>
      <c r="J65" s="31">
        <f>I65-H65</f>
        <v>-6</v>
      </c>
      <c r="K65" s="66">
        <f>IF(I65&gt;=D65,"III",IF(I65&gt;=C65,"II",IF(I65&gt;=B65,"I",0)))</f>
        <v>0</v>
      </c>
    </row>
    <row r="66" spans="1:11" s="40" customFormat="1" ht="12.75" customHeight="1" hidden="1">
      <c r="A66" s="18" t="s">
        <v>27</v>
      </c>
      <c r="B66" s="17">
        <v>250</v>
      </c>
      <c r="C66" s="17">
        <v>300</v>
      </c>
      <c r="D66" s="17">
        <v>350</v>
      </c>
      <c r="E66" s="17">
        <v>406</v>
      </c>
      <c r="F66" s="35" t="str">
        <f>IF(J66&lt;0,"ê",IF(J66&gt;0,"é",""))</f>
        <v>ê</v>
      </c>
      <c r="G66" s="46" t="s">
        <v>109</v>
      </c>
      <c r="H66" s="17">
        <v>228</v>
      </c>
      <c r="I66" s="17">
        <v>218</v>
      </c>
      <c r="J66" s="14">
        <f>I66-H66</f>
        <v>-10</v>
      </c>
      <c r="K66" s="28">
        <f>IF(I66&gt;=D66,"III",IF(I66&gt;=C66,"II",IF(I66&gt;=B66,"I",0)))</f>
        <v>0</v>
      </c>
    </row>
    <row r="67" spans="1:11" s="40" customFormat="1" ht="12.75" customHeight="1" hidden="1" thickBot="1">
      <c r="A67" s="20" t="s">
        <v>28</v>
      </c>
      <c r="B67" s="19">
        <v>300</v>
      </c>
      <c r="C67" s="19">
        <v>350</v>
      </c>
      <c r="D67" s="19">
        <v>400</v>
      </c>
      <c r="E67" s="19">
        <v>512</v>
      </c>
      <c r="F67" s="35" t="str">
        <f>IF(J67&lt;0,"ê",IF(J67&gt;0,"é",""))</f>
        <v>ê</v>
      </c>
      <c r="G67" s="46" t="s">
        <v>107</v>
      </c>
      <c r="H67" s="19">
        <v>246</v>
      </c>
      <c r="I67" s="19"/>
      <c r="J67" s="19">
        <f>I67-H67</f>
        <v>-246</v>
      </c>
      <c r="K67" s="28">
        <f>IF(I67&gt;=D67,"III",IF(I67&gt;=C67,"II",IF(I67&gt;=B67,"I",0)))</f>
        <v>0</v>
      </c>
    </row>
    <row r="68" spans="1:11" ht="12.75" customHeight="1" hidden="1" thickBot="1">
      <c r="A68" s="127" t="s">
        <v>85</v>
      </c>
      <c r="B68" s="128"/>
      <c r="C68" s="128"/>
      <c r="D68" s="128"/>
      <c r="E68" s="128"/>
      <c r="F68" s="128"/>
      <c r="G68" s="128"/>
      <c r="H68" s="128"/>
      <c r="I68" s="128"/>
      <c r="J68" s="128"/>
      <c r="K68" s="133"/>
    </row>
    <row r="69" spans="1:11" ht="12.75" customHeight="1" hidden="1">
      <c r="A69" s="13" t="s">
        <v>86</v>
      </c>
      <c r="B69" s="27" t="s">
        <v>14</v>
      </c>
      <c r="C69" s="27" t="s">
        <v>14</v>
      </c>
      <c r="D69" s="27" t="s">
        <v>14</v>
      </c>
      <c r="E69" s="14">
        <v>305</v>
      </c>
      <c r="F69" s="30" t="str">
        <f>IF(J69&lt;0,"ê",IF(J69&gt;0,"é",""))</f>
        <v>ê</v>
      </c>
      <c r="G69" s="46" t="s">
        <v>88</v>
      </c>
      <c r="H69" s="31">
        <v>155</v>
      </c>
      <c r="I69" s="31"/>
      <c r="J69" s="31">
        <f>I69-H69</f>
        <v>-155</v>
      </c>
      <c r="K69" s="66">
        <f>IF(H69&gt;=D69,"III",IF(H69&gt;=C69,"II",IF(H69&gt;=B69,"I",0)))</f>
        <v>0</v>
      </c>
    </row>
    <row r="70" spans="1:13" ht="0.75" customHeight="1" thickBot="1">
      <c r="A70" s="20" t="s">
        <v>87</v>
      </c>
      <c r="B70" s="78" t="s">
        <v>14</v>
      </c>
      <c r="C70" s="78" t="s">
        <v>14</v>
      </c>
      <c r="D70" s="78" t="s">
        <v>14</v>
      </c>
      <c r="E70" s="19">
        <v>291</v>
      </c>
      <c r="F70" s="22" t="str">
        <f>IF(J70&lt;0,"ê",IF(J70&gt;0,"é",""))</f>
        <v>ê</v>
      </c>
      <c r="G70" s="46" t="s">
        <v>104</v>
      </c>
      <c r="H70" s="19">
        <v>169</v>
      </c>
      <c r="I70" s="19"/>
      <c r="J70" s="17">
        <f>I70-H70</f>
        <v>-169</v>
      </c>
      <c r="K70" s="67">
        <f>IF(H70&gt;=D70,"III",IF(H70&gt;=C70,"II",IF(H70&gt;=B70,"I",0)))</f>
        <v>0</v>
      </c>
      <c r="M70" s="79"/>
    </row>
    <row r="71" spans="1:11" ht="12.75" customHeight="1" thickBot="1">
      <c r="A71" s="127" t="s">
        <v>29</v>
      </c>
      <c r="B71" s="128"/>
      <c r="C71" s="128"/>
      <c r="D71" s="128"/>
      <c r="E71" s="128"/>
      <c r="F71" s="128"/>
      <c r="G71" s="128"/>
      <c r="H71" s="128"/>
      <c r="I71" s="128"/>
      <c r="J71" s="128"/>
      <c r="K71" s="129"/>
    </row>
    <row r="72" spans="1:11" ht="12.75" customHeight="1">
      <c r="A72" s="13" t="s">
        <v>30</v>
      </c>
      <c r="B72" s="14">
        <v>310</v>
      </c>
      <c r="C72" s="14">
        <v>350</v>
      </c>
      <c r="D72" s="14">
        <v>400</v>
      </c>
      <c r="E72" s="14">
        <v>473</v>
      </c>
      <c r="F72" s="30" t="str">
        <f>IF(J72&lt;0,"ê",IF(J72&gt;0,"é",""))</f>
        <v>é</v>
      </c>
      <c r="G72" s="46" t="s">
        <v>126</v>
      </c>
      <c r="H72" s="14">
        <v>147</v>
      </c>
      <c r="I72" s="14">
        <v>189</v>
      </c>
      <c r="J72" s="31">
        <f>I72-H72</f>
        <v>42</v>
      </c>
      <c r="K72" s="66">
        <f>IF(I72&gt;=D72,"III",IF(I72&gt;=C72,"II",IF(I72&gt;=B72,"I",0)))</f>
        <v>0</v>
      </c>
    </row>
    <row r="73" spans="1:11" ht="12.75" customHeight="1">
      <c r="A73" s="18" t="s">
        <v>31</v>
      </c>
      <c r="B73" s="17">
        <v>220</v>
      </c>
      <c r="C73" s="17">
        <v>270</v>
      </c>
      <c r="D73" s="17">
        <v>320</v>
      </c>
      <c r="E73" s="17">
        <v>359</v>
      </c>
      <c r="F73" s="15" t="str">
        <f>IF(J73&lt;0,"ê",IF(J73&gt;0,"é",""))</f>
        <v>é</v>
      </c>
      <c r="G73" s="46" t="s">
        <v>139</v>
      </c>
      <c r="H73" s="32">
        <v>202</v>
      </c>
      <c r="I73" s="32">
        <v>208</v>
      </c>
      <c r="J73" s="17">
        <f>I73-H73</f>
        <v>6</v>
      </c>
      <c r="K73" s="80">
        <f>IF(I73&gt;=D73,"III",IF(I73&gt;=C73,"II",IF(I73&gt;=B73,"I",0)))</f>
        <v>0</v>
      </c>
    </row>
    <row r="74" spans="1:11" s="37" customFormat="1" ht="13.5" customHeight="1" thickBot="1">
      <c r="A74" s="20" t="s">
        <v>32</v>
      </c>
      <c r="B74" s="21">
        <v>350</v>
      </c>
      <c r="C74" s="21">
        <v>450</v>
      </c>
      <c r="D74" s="21">
        <v>500</v>
      </c>
      <c r="E74" s="21">
        <v>650</v>
      </c>
      <c r="F74" s="22" t="str">
        <f>IF(J74&lt;0,"ê",IF(J74&gt;0,"é",""))</f>
        <v>ê</v>
      </c>
      <c r="G74" s="46" t="s">
        <v>140</v>
      </c>
      <c r="H74" s="19">
        <v>373</v>
      </c>
      <c r="I74" s="19">
        <v>366</v>
      </c>
      <c r="J74" s="19">
        <f>I74-H74</f>
        <v>-7</v>
      </c>
      <c r="K74" s="67" t="str">
        <f>IF(I74&gt;=D74,"III",IF(I74&gt;=C74,"II",IF(I74&gt;=B74,"I",0)))</f>
        <v>I</v>
      </c>
    </row>
    <row r="75" spans="1:11" ht="12.75" customHeight="1" hidden="1" thickBot="1">
      <c r="A75" s="127" t="s">
        <v>17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9"/>
    </row>
    <row r="76" spans="1:11" ht="13.5" hidden="1" thickBot="1">
      <c r="A76" s="13" t="s">
        <v>18</v>
      </c>
      <c r="B76" s="14">
        <v>250</v>
      </c>
      <c r="C76" s="14">
        <v>300</v>
      </c>
      <c r="D76" s="14">
        <v>350</v>
      </c>
      <c r="E76" s="14">
        <v>500</v>
      </c>
      <c r="F76" s="30" t="str">
        <f>IF(J76&lt;0,"ê",IF(J76&gt;0,"é",""))</f>
        <v>ê</v>
      </c>
      <c r="G76" s="83" t="s">
        <v>105</v>
      </c>
      <c r="H76" s="31">
        <v>158</v>
      </c>
      <c r="I76" s="31"/>
      <c r="J76" s="31">
        <f>I76-H76</f>
        <v>-158</v>
      </c>
      <c r="K76" s="28">
        <f>IF(I76&gt;=D76,"III",IF(I76&gt;=C76,"II",IF(I76&gt;=B76,"I",0)))</f>
        <v>0</v>
      </c>
    </row>
    <row r="77" spans="1:11" ht="12.75" customHeight="1" hidden="1" thickBot="1">
      <c r="A77" s="20" t="s">
        <v>19</v>
      </c>
      <c r="B77" s="19">
        <v>350</v>
      </c>
      <c r="C77" s="19">
        <v>400</v>
      </c>
      <c r="D77" s="19">
        <v>450</v>
      </c>
      <c r="E77" s="19">
        <v>564</v>
      </c>
      <c r="F77" s="22" t="str">
        <f>IF(J77&lt;0,"ê",IF(J77&gt;0,"é",""))</f>
        <v>ê</v>
      </c>
      <c r="G77" s="84" t="s">
        <v>106</v>
      </c>
      <c r="H77" s="19">
        <v>239</v>
      </c>
      <c r="I77" s="19"/>
      <c r="J77" s="19">
        <f>I77-H77</f>
        <v>-239</v>
      </c>
      <c r="K77" s="28">
        <f>IF(I77&gt;=D77,"III",IF(I77&gt;=C77,"II",IF(I77&gt;=B77,"I",0)))</f>
        <v>0</v>
      </c>
    </row>
    <row r="78" spans="1:11" ht="12.75" customHeight="1" hidden="1" thickBot="1">
      <c r="A78" s="127" t="s">
        <v>17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9"/>
    </row>
    <row r="79" spans="1:11" ht="13.5" hidden="1" thickBot="1">
      <c r="A79" s="13" t="s">
        <v>18</v>
      </c>
      <c r="B79" s="14">
        <v>250</v>
      </c>
      <c r="C79" s="14">
        <v>300</v>
      </c>
      <c r="D79" s="14">
        <v>350</v>
      </c>
      <c r="E79" s="14">
        <v>500</v>
      </c>
      <c r="F79" s="30" t="str">
        <f>IF(J79&lt;0,"ê",IF(J79&gt;0,"é",""))</f>
        <v>ê</v>
      </c>
      <c r="G79" s="92"/>
      <c r="H79" s="31">
        <v>271</v>
      </c>
      <c r="I79" s="31">
        <v>209</v>
      </c>
      <c r="J79" s="31">
        <f>I79-H79</f>
        <v>-62</v>
      </c>
      <c r="K79" s="50">
        <f>IF(I79&gt;=D79,"III",IF(I79&gt;=C79,"II",IF(I79&gt;=B79,"I",0)))</f>
        <v>0</v>
      </c>
    </row>
    <row r="80" spans="1:11" ht="12.75" customHeight="1" hidden="1" thickBot="1">
      <c r="A80" s="20" t="s">
        <v>19</v>
      </c>
      <c r="B80" s="19">
        <v>350</v>
      </c>
      <c r="C80" s="19">
        <v>400</v>
      </c>
      <c r="D80" s="19">
        <v>450</v>
      </c>
      <c r="E80" s="19">
        <v>564</v>
      </c>
      <c r="F80" s="22" t="str">
        <f>IF(J80&lt;0,"ê",IF(J80&gt;0,"é",""))</f>
        <v>ê</v>
      </c>
      <c r="G80" s="93"/>
      <c r="H80" s="19">
        <v>374</v>
      </c>
      <c r="I80" s="19">
        <v>315</v>
      </c>
      <c r="J80" s="19">
        <f>I80-H80</f>
        <v>-59</v>
      </c>
      <c r="K80" s="50">
        <f>IF(I80&gt;=D80,"III",IF(I80&gt;=C80,"II",IF(I80&gt;=B80,"I",0)))</f>
        <v>0</v>
      </c>
    </row>
    <row r="81" spans="1:11" s="38" customFormat="1" ht="12.75" customHeight="1" thickBot="1">
      <c r="A81" s="127" t="s">
        <v>37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9"/>
    </row>
    <row r="82" spans="1:11" s="61" customFormat="1" ht="12.75" customHeight="1">
      <c r="A82" s="58" t="s">
        <v>38</v>
      </c>
      <c r="B82" s="59">
        <v>510</v>
      </c>
      <c r="C82" s="59">
        <v>700</v>
      </c>
      <c r="D82" s="59">
        <v>700</v>
      </c>
      <c r="E82" s="59">
        <v>735</v>
      </c>
      <c r="F82" s="15" t="str">
        <f>IF(J82&lt;0,"ê",IF(J82&gt;0,"é",""))</f>
        <v>ê</v>
      </c>
      <c r="G82" s="90"/>
      <c r="H82" s="14">
        <v>342</v>
      </c>
      <c r="I82" s="14">
        <v>340</v>
      </c>
      <c r="J82" s="31">
        <f>I82-H82</f>
        <v>-2</v>
      </c>
      <c r="K82" s="60">
        <f>IF(I82&gt;=D82,"III",IF(I82&gt;=C82,"II",IF(I82&gt;=B82,"I",0)))</f>
        <v>0</v>
      </c>
    </row>
    <row r="83" spans="1:12" s="38" customFormat="1" ht="12.75" customHeight="1">
      <c r="A83" s="18" t="s">
        <v>39</v>
      </c>
      <c r="B83" s="62">
        <v>400</v>
      </c>
      <c r="C83" s="62">
        <v>450</v>
      </c>
      <c r="D83" s="62">
        <v>500</v>
      </c>
      <c r="E83" s="62">
        <v>542</v>
      </c>
      <c r="F83" s="15" t="str">
        <f>IF(J83&lt;0,"ê",IF(J83&gt;0,"é",""))</f>
        <v>ê</v>
      </c>
      <c r="G83" s="90"/>
      <c r="H83" s="17">
        <v>341</v>
      </c>
      <c r="I83" s="17">
        <v>337</v>
      </c>
      <c r="J83" s="17">
        <f>I83-H83</f>
        <v>-4</v>
      </c>
      <c r="K83" s="60">
        <f>IF(I83&gt;=D83,"III",IF(I83&gt;=C83,"II",IF(I83&gt;=B83,"I",0)))</f>
        <v>0</v>
      </c>
      <c r="L83" s="61"/>
    </row>
    <row r="84" spans="1:11" s="38" customFormat="1" ht="12.75" customHeight="1">
      <c r="A84" s="18" t="s">
        <v>40</v>
      </c>
      <c r="B84" s="62">
        <v>300</v>
      </c>
      <c r="C84" s="62">
        <v>400</v>
      </c>
      <c r="D84" s="62">
        <v>450</v>
      </c>
      <c r="E84" s="62">
        <v>551</v>
      </c>
      <c r="F84" s="15" t="str">
        <f>IF(J84&lt;0,"ê",IF(J84&gt;0,"é",""))</f>
        <v>ê</v>
      </c>
      <c r="G84" s="103" t="s">
        <v>128</v>
      </c>
      <c r="H84" s="17">
        <v>273</v>
      </c>
      <c r="I84" s="17">
        <v>265</v>
      </c>
      <c r="J84" s="17">
        <f>I84-H84</f>
        <v>-8</v>
      </c>
      <c r="K84" s="60">
        <f>IF(I84&gt;=D84,"III",IF(I84&gt;=C84,"II",IF(I84&gt;=B84,"I",0)))</f>
        <v>0</v>
      </c>
    </row>
    <row r="85" spans="1:11" s="38" customFormat="1" ht="12.75" customHeight="1" thickBot="1">
      <c r="A85" s="20" t="s">
        <v>41</v>
      </c>
      <c r="B85" s="21">
        <v>300</v>
      </c>
      <c r="C85" s="21">
        <v>400</v>
      </c>
      <c r="D85" s="21">
        <v>500</v>
      </c>
      <c r="E85" s="21">
        <v>678</v>
      </c>
      <c r="F85" s="15" t="str">
        <f>IF(J85&lt;0,"ê",IF(J85&gt;0,"é",""))</f>
        <v>ê</v>
      </c>
      <c r="G85" s="117"/>
      <c r="H85" s="62">
        <v>334</v>
      </c>
      <c r="I85" s="62">
        <v>331</v>
      </c>
      <c r="J85" s="19">
        <f>I85-H85</f>
        <v>-3</v>
      </c>
      <c r="K85" s="60" t="str">
        <f>IF(I85&gt;=D85,"III",IF(I85&gt;=C85,"II",IF(I85&gt;=B85,"I",0)))</f>
        <v>I</v>
      </c>
    </row>
    <row r="86" spans="1:11" ht="12.75" customHeight="1" thickBot="1">
      <c r="A86" s="127" t="s">
        <v>34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9"/>
    </row>
    <row r="87" spans="1:11" ht="12.75" customHeight="1">
      <c r="A87" s="52" t="s">
        <v>35</v>
      </c>
      <c r="B87" s="53">
        <v>250</v>
      </c>
      <c r="C87" s="53">
        <v>300</v>
      </c>
      <c r="D87" s="53">
        <v>350</v>
      </c>
      <c r="E87" s="53">
        <v>438</v>
      </c>
      <c r="F87" s="54" t="str">
        <f>IF(J87&lt;0,"ê",IF(J87&gt;0,"é",""))</f>
        <v>ê</v>
      </c>
      <c r="G87" s="46" t="s">
        <v>124</v>
      </c>
      <c r="H87" s="55">
        <v>356</v>
      </c>
      <c r="I87" s="55">
        <v>355</v>
      </c>
      <c r="J87" s="56">
        <f>I87-H87</f>
        <v>-1</v>
      </c>
      <c r="K87" s="50" t="str">
        <f>IF(I87&gt;=D87,"III",IF(I87&gt;=C87,"II",IF(I87&gt;=B87,"I",0)))</f>
        <v>III</v>
      </c>
    </row>
    <row r="88" spans="1:11" ht="12.75" customHeight="1" thickBot="1">
      <c r="A88" s="57" t="s">
        <v>36</v>
      </c>
      <c r="B88" s="21">
        <v>600</v>
      </c>
      <c r="C88" s="21">
        <v>650</v>
      </c>
      <c r="D88" s="21">
        <v>700</v>
      </c>
      <c r="E88" s="21">
        <v>785</v>
      </c>
      <c r="F88" s="22" t="str">
        <f>IF(J88&lt;0,"ê",IF(J88&gt;0,"é",""))</f>
        <v>ê</v>
      </c>
      <c r="G88" s="86" t="s">
        <v>129</v>
      </c>
      <c r="H88" s="21">
        <v>572</v>
      </c>
      <c r="I88" s="21">
        <v>566</v>
      </c>
      <c r="J88" s="19">
        <f>I88-H88</f>
        <v>-6</v>
      </c>
      <c r="K88" s="50">
        <f>IF(I88&gt;=D88,"III",IF(I88&gt;=C88,"II",IF(I88&gt;=B88,"I",0)))</f>
        <v>0</v>
      </c>
    </row>
    <row r="89" spans="1:11" s="38" customFormat="1" ht="12.75" customHeight="1" hidden="1" thickBot="1">
      <c r="A89" s="127" t="s">
        <v>54</v>
      </c>
      <c r="B89" s="128"/>
      <c r="C89" s="128"/>
      <c r="D89" s="128"/>
      <c r="E89" s="128"/>
      <c r="F89" s="128"/>
      <c r="G89" s="128"/>
      <c r="H89" s="128"/>
      <c r="I89" s="128"/>
      <c r="J89" s="128"/>
      <c r="K89" s="129"/>
    </row>
    <row r="90" spans="1:11" s="38" customFormat="1" ht="12.75" customHeight="1" hidden="1">
      <c r="A90" s="58" t="s">
        <v>55</v>
      </c>
      <c r="B90" s="59">
        <v>220</v>
      </c>
      <c r="C90" s="59">
        <v>320</v>
      </c>
      <c r="D90" s="59">
        <v>370</v>
      </c>
      <c r="E90" s="59">
        <v>503</v>
      </c>
      <c r="F90" s="30" t="str">
        <f>IF(J90&lt;0,"ê",IF(J90&gt;0,"é",""))</f>
        <v>ê</v>
      </c>
      <c r="G90" s="75"/>
      <c r="H90" s="31">
        <v>50</v>
      </c>
      <c r="I90" s="31"/>
      <c r="J90" s="31">
        <f>I90-H90</f>
        <v>-50</v>
      </c>
      <c r="K90" s="66">
        <f>IF(I90&gt;=D90,"III",IF(I90&gt;=C90,"II",IF(I90&gt;=B90,"I",0)))</f>
        <v>0</v>
      </c>
    </row>
    <row r="91" spans="1:11" s="38" customFormat="1" ht="12.75" customHeight="1" hidden="1">
      <c r="A91" s="13" t="s">
        <v>56</v>
      </c>
      <c r="B91" s="16">
        <v>250</v>
      </c>
      <c r="C91" s="16">
        <v>350</v>
      </c>
      <c r="D91" s="16">
        <v>400</v>
      </c>
      <c r="E91" s="16">
        <v>518</v>
      </c>
      <c r="F91" s="15" t="str">
        <f>IF(J91&lt;0,"ê",IF(J91&gt;0,"é",""))</f>
        <v>é</v>
      </c>
      <c r="G91" s="90"/>
      <c r="H91" s="32">
        <v>-91</v>
      </c>
      <c r="I91" s="32"/>
      <c r="J91" s="17">
        <f>I91-H91</f>
        <v>91</v>
      </c>
      <c r="K91" s="69">
        <f>IF(I91&gt;=D91,"III",IF(I91&gt;=C91,"II",IF(I91&gt;=B91,"I",0)))</f>
        <v>0</v>
      </c>
    </row>
    <row r="92" spans="1:11" s="70" customFormat="1" ht="12.75" customHeight="1" hidden="1" thickBot="1">
      <c r="A92" s="43" t="s">
        <v>57</v>
      </c>
      <c r="B92" s="19">
        <v>400</v>
      </c>
      <c r="C92" s="19">
        <v>500</v>
      </c>
      <c r="D92" s="19">
        <v>600</v>
      </c>
      <c r="E92" s="19">
        <v>815</v>
      </c>
      <c r="F92" s="22" t="str">
        <f>IF(J92&lt;0,"ê",IF(J92&gt;0,"é",""))</f>
        <v>ê</v>
      </c>
      <c r="G92" s="100"/>
      <c r="H92" s="19">
        <v>401</v>
      </c>
      <c r="I92" s="19"/>
      <c r="J92" s="19">
        <f>I92-H92</f>
        <v>-401</v>
      </c>
      <c r="K92" s="67">
        <f>IF(I92&gt;=D92,"III",IF(I92&gt;=C92,"II",IF(I92&gt;=B92,"I",0)))</f>
        <v>0</v>
      </c>
    </row>
    <row r="93" spans="1:11" s="61" customFormat="1" ht="12.75" customHeight="1" hidden="1" thickBot="1">
      <c r="A93" s="130" t="s">
        <v>42</v>
      </c>
      <c r="B93" s="131"/>
      <c r="C93" s="131"/>
      <c r="D93" s="131"/>
      <c r="E93" s="131"/>
      <c r="F93" s="131"/>
      <c r="G93" s="131"/>
      <c r="H93" s="131"/>
      <c r="I93" s="131"/>
      <c r="J93" s="131"/>
      <c r="K93" s="132"/>
    </row>
    <row r="94" spans="1:11" s="61" customFormat="1" ht="12.75" customHeight="1" hidden="1">
      <c r="A94" s="58" t="s">
        <v>43</v>
      </c>
      <c r="B94" s="59">
        <v>600</v>
      </c>
      <c r="C94" s="59">
        <v>700</v>
      </c>
      <c r="D94" s="59">
        <v>800</v>
      </c>
      <c r="E94" s="59">
        <v>1057</v>
      </c>
      <c r="F94" s="71" t="str">
        <f>IF(J94&lt;0,"ê",IF(J94&gt;0,"é",""))</f>
        <v>ê</v>
      </c>
      <c r="G94" s="94"/>
      <c r="H94" s="31">
        <v>518</v>
      </c>
      <c r="I94" s="31">
        <v>496</v>
      </c>
      <c r="J94" s="31">
        <f>I94-H94</f>
        <v>-22</v>
      </c>
      <c r="K94" s="66">
        <f>IF(I94&gt;=D94,"III",IF(I94&gt;=C94,"II",IF(I94&gt;=B94,"I",0)))</f>
        <v>0</v>
      </c>
    </row>
    <row r="95" spans="1:11" s="61" customFormat="1" ht="12.75" customHeight="1" hidden="1">
      <c r="A95" s="18" t="s">
        <v>44</v>
      </c>
      <c r="B95" s="62">
        <v>500</v>
      </c>
      <c r="C95" s="62">
        <v>600</v>
      </c>
      <c r="D95" s="62">
        <v>700</v>
      </c>
      <c r="E95" s="62">
        <v>1000</v>
      </c>
      <c r="F95" s="54" t="str">
        <f>IF(J95&lt;0,"ê",IF(J95&gt;0,"é",""))</f>
        <v>ê</v>
      </c>
      <c r="G95" s="90"/>
      <c r="H95" s="32">
        <v>453</v>
      </c>
      <c r="I95" s="32">
        <v>440</v>
      </c>
      <c r="J95" s="17">
        <f>I95-H95</f>
        <v>-13</v>
      </c>
      <c r="K95" s="69">
        <f>IF(I95&gt;=D95,"III",IF(I95&gt;=C95,"II",IF(I95&gt;=B95,"I",0)))</f>
        <v>0</v>
      </c>
    </row>
    <row r="96" spans="1:251" s="65" customFormat="1" ht="12.75" customHeight="1" hidden="1" thickBot="1">
      <c r="A96" s="20" t="s">
        <v>45</v>
      </c>
      <c r="B96" s="19">
        <v>500</v>
      </c>
      <c r="C96" s="19">
        <v>600</v>
      </c>
      <c r="D96" s="19">
        <v>700</v>
      </c>
      <c r="E96" s="19">
        <v>916</v>
      </c>
      <c r="F96" s="22" t="str">
        <f>IF(J96&lt;0,"ê",IF(J96&gt;0,"é",""))</f>
        <v>é</v>
      </c>
      <c r="G96" s="91"/>
      <c r="H96" s="19">
        <v>437</v>
      </c>
      <c r="I96" s="19">
        <v>442</v>
      </c>
      <c r="J96" s="19">
        <f>I96-H96</f>
        <v>5</v>
      </c>
      <c r="K96" s="87">
        <f>IF(I96&gt;=D96,"III",IF(I96&gt;=C96,"II",IF(I96&gt;=B96,"I",0)))</f>
        <v>0</v>
      </c>
      <c r="L96" s="23"/>
      <c r="M96" s="24"/>
      <c r="N96" s="39"/>
      <c r="O96" s="24"/>
      <c r="P96" s="24"/>
      <c r="Q96" s="63"/>
      <c r="R96" s="23"/>
      <c r="S96" s="24"/>
      <c r="T96" s="24"/>
      <c r="U96" s="24"/>
      <c r="V96" s="24"/>
      <c r="W96" s="39"/>
      <c r="X96" s="64"/>
      <c r="Y96" s="24"/>
      <c r="Z96" s="24"/>
      <c r="AA96" s="24"/>
      <c r="AB96" s="63"/>
      <c r="AC96" s="23"/>
      <c r="AD96" s="24"/>
      <c r="AE96" s="24"/>
      <c r="AF96" s="24"/>
      <c r="AG96" s="24"/>
      <c r="AH96" s="39"/>
      <c r="AI96" s="64"/>
      <c r="AJ96" s="24"/>
      <c r="AK96" s="24"/>
      <c r="AL96" s="24"/>
      <c r="AM96" s="63"/>
      <c r="AN96" s="23"/>
      <c r="AO96" s="24"/>
      <c r="AP96" s="24"/>
      <c r="AQ96" s="24"/>
      <c r="AR96" s="24"/>
      <c r="AS96" s="39"/>
      <c r="AT96" s="64"/>
      <c r="AU96" s="24"/>
      <c r="AV96" s="24"/>
      <c r="AW96" s="24"/>
      <c r="AX96" s="63"/>
      <c r="AY96" s="23"/>
      <c r="AZ96" s="24"/>
      <c r="BA96" s="24"/>
      <c r="BB96" s="24"/>
      <c r="BC96" s="24"/>
      <c r="BD96" s="39"/>
      <c r="BE96" s="64"/>
      <c r="BF96" s="24"/>
      <c r="BG96" s="24"/>
      <c r="BH96" s="24"/>
      <c r="BI96" s="63"/>
      <c r="BJ96" s="23"/>
      <c r="BK96" s="24"/>
      <c r="BL96" s="24"/>
      <c r="BM96" s="24"/>
      <c r="BN96" s="24"/>
      <c r="BO96" s="39"/>
      <c r="BP96" s="64"/>
      <c r="BQ96" s="24"/>
      <c r="BR96" s="24"/>
      <c r="BS96" s="24"/>
      <c r="BT96" s="63"/>
      <c r="BU96" s="23"/>
      <c r="BV96" s="24"/>
      <c r="BW96" s="24"/>
      <c r="BX96" s="24"/>
      <c r="BY96" s="24"/>
      <c r="BZ96" s="39"/>
      <c r="CA96" s="64"/>
      <c r="CB96" s="24"/>
      <c r="CC96" s="24"/>
      <c r="CD96" s="24"/>
      <c r="CE96" s="63"/>
      <c r="CF96" s="23"/>
      <c r="CG96" s="24"/>
      <c r="CH96" s="24"/>
      <c r="CI96" s="24"/>
      <c r="CJ96" s="24"/>
      <c r="CK96" s="39"/>
      <c r="CL96" s="64"/>
      <c r="CM96" s="24"/>
      <c r="CN96" s="24"/>
      <c r="CO96" s="24"/>
      <c r="CP96" s="63"/>
      <c r="CQ96" s="23"/>
      <c r="CR96" s="24"/>
      <c r="CS96" s="24"/>
      <c r="CT96" s="24"/>
      <c r="CU96" s="24"/>
      <c r="CV96" s="39"/>
      <c r="CW96" s="64"/>
      <c r="CX96" s="24"/>
      <c r="CY96" s="24"/>
      <c r="CZ96" s="24"/>
      <c r="DA96" s="63"/>
      <c r="DB96" s="23"/>
      <c r="DC96" s="24"/>
      <c r="DD96" s="24"/>
      <c r="DE96" s="24"/>
      <c r="DF96" s="24"/>
      <c r="DG96" s="39"/>
      <c r="DH96" s="64"/>
      <c r="DI96" s="24"/>
      <c r="DJ96" s="24"/>
      <c r="DK96" s="24"/>
      <c r="DL96" s="63"/>
      <c r="DM96" s="23"/>
      <c r="DN96" s="24"/>
      <c r="DO96" s="24"/>
      <c r="DP96" s="24"/>
      <c r="DQ96" s="24"/>
      <c r="DR96" s="39"/>
      <c r="DS96" s="64"/>
      <c r="DT96" s="24"/>
      <c r="DU96" s="24"/>
      <c r="DV96" s="24"/>
      <c r="DW96" s="63"/>
      <c r="DX96" s="23"/>
      <c r="DY96" s="24"/>
      <c r="DZ96" s="24"/>
      <c r="EA96" s="24"/>
      <c r="EB96" s="24"/>
      <c r="EC96" s="39"/>
      <c r="ED96" s="64"/>
      <c r="EE96" s="24"/>
      <c r="EF96" s="24"/>
      <c r="EG96" s="24"/>
      <c r="EH96" s="63"/>
      <c r="EI96" s="23"/>
      <c r="EJ96" s="24"/>
      <c r="EK96" s="24"/>
      <c r="EL96" s="24"/>
      <c r="EM96" s="24"/>
      <c r="EN96" s="39"/>
      <c r="EO96" s="64"/>
      <c r="EP96" s="24"/>
      <c r="EQ96" s="24"/>
      <c r="ER96" s="24"/>
      <c r="ES96" s="63"/>
      <c r="ET96" s="23"/>
      <c r="EU96" s="24"/>
      <c r="EV96" s="24"/>
      <c r="EW96" s="24"/>
      <c r="EX96" s="24"/>
      <c r="EY96" s="39"/>
      <c r="EZ96" s="64"/>
      <c r="FA96" s="24"/>
      <c r="FB96" s="24"/>
      <c r="FC96" s="24"/>
      <c r="FD96" s="63"/>
      <c r="FE96" s="23"/>
      <c r="FF96" s="24"/>
      <c r="FG96" s="24"/>
      <c r="FH96" s="24"/>
      <c r="FI96" s="24"/>
      <c r="FJ96" s="39"/>
      <c r="FK96" s="64"/>
      <c r="FL96" s="24"/>
      <c r="FM96" s="24"/>
      <c r="FN96" s="24"/>
      <c r="FO96" s="63"/>
      <c r="FP96" s="23"/>
      <c r="FQ96" s="24"/>
      <c r="FR96" s="24"/>
      <c r="FS96" s="24"/>
      <c r="FT96" s="24"/>
      <c r="FU96" s="39"/>
      <c r="FV96" s="64"/>
      <c r="FW96" s="24"/>
      <c r="FX96" s="24"/>
      <c r="FY96" s="24"/>
      <c r="FZ96" s="63"/>
      <c r="GA96" s="23"/>
      <c r="GB96" s="24"/>
      <c r="GC96" s="24"/>
      <c r="GD96" s="24"/>
      <c r="GE96" s="24"/>
      <c r="GF96" s="39"/>
      <c r="GG96" s="64"/>
      <c r="GH96" s="24"/>
      <c r="GI96" s="24"/>
      <c r="GJ96" s="24"/>
      <c r="GK96" s="63"/>
      <c r="GL96" s="23"/>
      <c r="GM96" s="24"/>
      <c r="GN96" s="24"/>
      <c r="GO96" s="24"/>
      <c r="GP96" s="24"/>
      <c r="GQ96" s="39"/>
      <c r="GR96" s="64"/>
      <c r="GS96" s="24"/>
      <c r="GT96" s="24"/>
      <c r="GU96" s="24"/>
      <c r="GV96" s="63"/>
      <c r="GW96" s="23"/>
      <c r="GX96" s="24"/>
      <c r="GY96" s="24"/>
      <c r="GZ96" s="24"/>
      <c r="HA96" s="24"/>
      <c r="HB96" s="39"/>
      <c r="HC96" s="64"/>
      <c r="HD96" s="24"/>
      <c r="HE96" s="24"/>
      <c r="HF96" s="24"/>
      <c r="HG96" s="63"/>
      <c r="HH96" s="23"/>
      <c r="HI96" s="24"/>
      <c r="HJ96" s="24"/>
      <c r="HK96" s="24"/>
      <c r="HL96" s="24"/>
      <c r="HM96" s="39"/>
      <c r="HN96" s="64"/>
      <c r="HO96" s="24"/>
      <c r="HP96" s="24"/>
      <c r="HQ96" s="24"/>
      <c r="HR96" s="63"/>
      <c r="HS96" s="23"/>
      <c r="HT96" s="24"/>
      <c r="HU96" s="24"/>
      <c r="HV96" s="24"/>
      <c r="HW96" s="24"/>
      <c r="HX96" s="39"/>
      <c r="HY96" s="64"/>
      <c r="HZ96" s="24"/>
      <c r="IA96" s="24"/>
      <c r="IB96" s="24"/>
      <c r="IC96" s="63"/>
      <c r="ID96" s="23"/>
      <c r="IE96" s="24"/>
      <c r="IF96" s="24"/>
      <c r="IG96" s="24"/>
      <c r="IH96" s="24"/>
      <c r="II96" s="39"/>
      <c r="IJ96" s="64"/>
      <c r="IK96" s="24"/>
      <c r="IL96" s="24"/>
      <c r="IM96" s="24"/>
      <c r="IN96" s="63"/>
      <c r="IO96" s="23"/>
      <c r="IP96" s="24"/>
      <c r="IQ96" s="24"/>
    </row>
    <row r="97" spans="1:11" s="61" customFormat="1" ht="12.75" customHeight="1" hidden="1" thickBot="1">
      <c r="A97" s="127" t="s">
        <v>102</v>
      </c>
      <c r="B97" s="128"/>
      <c r="C97" s="128"/>
      <c r="D97" s="128"/>
      <c r="E97" s="128"/>
      <c r="F97" s="128"/>
      <c r="G97" s="128"/>
      <c r="H97" s="128"/>
      <c r="I97" s="128"/>
      <c r="J97" s="128"/>
      <c r="K97" s="129"/>
    </row>
    <row r="98" spans="1:11" s="65" customFormat="1" ht="12.75" customHeight="1" hidden="1" thickBot="1">
      <c r="A98" s="47" t="s">
        <v>103</v>
      </c>
      <c r="B98" s="82">
        <v>350</v>
      </c>
      <c r="C98" s="82">
        <v>450</v>
      </c>
      <c r="D98" s="82">
        <v>550</v>
      </c>
      <c r="E98" s="82">
        <v>786</v>
      </c>
      <c r="F98" s="22" t="str">
        <f>IF(J98&lt;0,"ê",IF(J98&gt;0,"é",""))</f>
        <v>ê</v>
      </c>
      <c r="G98" s="85" t="s">
        <v>110</v>
      </c>
      <c r="H98" s="21">
        <v>333</v>
      </c>
      <c r="I98" s="21"/>
      <c r="J98" s="19">
        <f>I98-H98</f>
        <v>-333</v>
      </c>
      <c r="K98" s="67">
        <f>IF(I98&gt;=D98,"III",IF(I98&gt;=C98,"II",IF(I98&gt;=B98,"I",0)))</f>
        <v>0</v>
      </c>
    </row>
    <row r="99" spans="1:11" s="38" customFormat="1" ht="12.75" customHeight="1" hidden="1" thickBot="1">
      <c r="A99" s="127" t="s">
        <v>63</v>
      </c>
      <c r="B99" s="128"/>
      <c r="C99" s="128"/>
      <c r="D99" s="128"/>
      <c r="E99" s="128"/>
      <c r="F99" s="128"/>
      <c r="G99" s="128"/>
      <c r="H99" s="128"/>
      <c r="I99" s="128"/>
      <c r="J99" s="128"/>
      <c r="K99" s="129"/>
    </row>
    <row r="100" spans="1:251" s="65" customFormat="1" ht="12.75" customHeight="1" hidden="1" thickBot="1">
      <c r="A100" s="20" t="s">
        <v>64</v>
      </c>
      <c r="B100" s="19">
        <v>550</v>
      </c>
      <c r="C100" s="19">
        <v>650</v>
      </c>
      <c r="D100" s="19">
        <v>750</v>
      </c>
      <c r="E100" s="19">
        <v>972</v>
      </c>
      <c r="F100" s="22" t="str">
        <f>IF(J100&lt;0,"ê",IF(J100&gt;0,"é",""))</f>
        <v>ê</v>
      </c>
      <c r="G100" s="86" t="s">
        <v>111</v>
      </c>
      <c r="H100" s="19">
        <v>466</v>
      </c>
      <c r="I100" s="19">
        <v>440</v>
      </c>
      <c r="J100" s="19">
        <f>I100-H100</f>
        <v>-26</v>
      </c>
      <c r="K100" s="72">
        <f>IF(I100&gt;=D100,"III",IF(I100&gt;=C100,"II",IF(I100&gt;=B100,"I",0)))</f>
        <v>0</v>
      </c>
      <c r="L100" s="23"/>
      <c r="M100" s="24"/>
      <c r="N100" s="39"/>
      <c r="O100" s="24"/>
      <c r="P100" s="24"/>
      <c r="Q100" s="63"/>
      <c r="R100" s="23"/>
      <c r="S100" s="24"/>
      <c r="T100" s="24"/>
      <c r="U100" s="24"/>
      <c r="V100" s="24"/>
      <c r="W100" s="39"/>
      <c r="X100" s="64"/>
      <c r="Y100" s="24"/>
      <c r="Z100" s="24"/>
      <c r="AA100" s="24"/>
      <c r="AB100" s="63"/>
      <c r="AC100" s="23"/>
      <c r="AD100" s="24"/>
      <c r="AE100" s="24"/>
      <c r="AF100" s="24"/>
      <c r="AG100" s="24"/>
      <c r="AH100" s="39"/>
      <c r="AI100" s="64"/>
      <c r="AJ100" s="24"/>
      <c r="AK100" s="24"/>
      <c r="AL100" s="24"/>
      <c r="AM100" s="63"/>
      <c r="AN100" s="23"/>
      <c r="AO100" s="24"/>
      <c r="AP100" s="24"/>
      <c r="AQ100" s="24"/>
      <c r="AR100" s="24"/>
      <c r="AS100" s="39"/>
      <c r="AT100" s="64"/>
      <c r="AU100" s="24"/>
      <c r="AV100" s="24"/>
      <c r="AW100" s="24"/>
      <c r="AX100" s="63"/>
      <c r="AY100" s="23"/>
      <c r="AZ100" s="24"/>
      <c r="BA100" s="24"/>
      <c r="BB100" s="24"/>
      <c r="BC100" s="24"/>
      <c r="BD100" s="39"/>
      <c r="BE100" s="64"/>
      <c r="BF100" s="24"/>
      <c r="BG100" s="24"/>
      <c r="BH100" s="24"/>
      <c r="BI100" s="63"/>
      <c r="BJ100" s="23"/>
      <c r="BK100" s="24"/>
      <c r="BL100" s="24"/>
      <c r="BM100" s="24"/>
      <c r="BN100" s="24"/>
      <c r="BO100" s="39"/>
      <c r="BP100" s="64"/>
      <c r="BQ100" s="24"/>
      <c r="BR100" s="24"/>
      <c r="BS100" s="24"/>
      <c r="BT100" s="63"/>
      <c r="BU100" s="23"/>
      <c r="BV100" s="24"/>
      <c r="BW100" s="24"/>
      <c r="BX100" s="24"/>
      <c r="BY100" s="24"/>
      <c r="BZ100" s="39"/>
      <c r="CA100" s="64"/>
      <c r="CB100" s="24"/>
      <c r="CC100" s="24"/>
      <c r="CD100" s="24"/>
      <c r="CE100" s="63"/>
      <c r="CF100" s="23"/>
      <c r="CG100" s="24"/>
      <c r="CH100" s="24"/>
      <c r="CI100" s="24"/>
      <c r="CJ100" s="24"/>
      <c r="CK100" s="39"/>
      <c r="CL100" s="64"/>
      <c r="CM100" s="24"/>
      <c r="CN100" s="24"/>
      <c r="CO100" s="24"/>
      <c r="CP100" s="63"/>
      <c r="CQ100" s="23"/>
      <c r="CR100" s="24"/>
      <c r="CS100" s="24"/>
      <c r="CT100" s="24"/>
      <c r="CU100" s="24"/>
      <c r="CV100" s="39"/>
      <c r="CW100" s="64"/>
      <c r="CX100" s="24"/>
      <c r="CY100" s="24"/>
      <c r="CZ100" s="24"/>
      <c r="DA100" s="63"/>
      <c r="DB100" s="23"/>
      <c r="DC100" s="24"/>
      <c r="DD100" s="24"/>
      <c r="DE100" s="24"/>
      <c r="DF100" s="24"/>
      <c r="DG100" s="39"/>
      <c r="DH100" s="64"/>
      <c r="DI100" s="24"/>
      <c r="DJ100" s="24"/>
      <c r="DK100" s="24"/>
      <c r="DL100" s="63"/>
      <c r="DM100" s="23"/>
      <c r="DN100" s="24"/>
      <c r="DO100" s="24"/>
      <c r="DP100" s="24"/>
      <c r="DQ100" s="24"/>
      <c r="DR100" s="39"/>
      <c r="DS100" s="64"/>
      <c r="DT100" s="24"/>
      <c r="DU100" s="24"/>
      <c r="DV100" s="24"/>
      <c r="DW100" s="63"/>
      <c r="DX100" s="23"/>
      <c r="DY100" s="24"/>
      <c r="DZ100" s="24"/>
      <c r="EA100" s="24"/>
      <c r="EB100" s="24"/>
      <c r="EC100" s="39"/>
      <c r="ED100" s="64"/>
      <c r="EE100" s="24"/>
      <c r="EF100" s="24"/>
      <c r="EG100" s="24"/>
      <c r="EH100" s="63"/>
      <c r="EI100" s="23"/>
      <c r="EJ100" s="24"/>
      <c r="EK100" s="24"/>
      <c r="EL100" s="24"/>
      <c r="EM100" s="24"/>
      <c r="EN100" s="39"/>
      <c r="EO100" s="64"/>
      <c r="EP100" s="24"/>
      <c r="EQ100" s="24"/>
      <c r="ER100" s="24"/>
      <c r="ES100" s="63"/>
      <c r="ET100" s="23"/>
      <c r="EU100" s="24"/>
      <c r="EV100" s="24"/>
      <c r="EW100" s="24"/>
      <c r="EX100" s="24"/>
      <c r="EY100" s="39"/>
      <c r="EZ100" s="64"/>
      <c r="FA100" s="24"/>
      <c r="FB100" s="24"/>
      <c r="FC100" s="24"/>
      <c r="FD100" s="63"/>
      <c r="FE100" s="23"/>
      <c r="FF100" s="24"/>
      <c r="FG100" s="24"/>
      <c r="FH100" s="24"/>
      <c r="FI100" s="24"/>
      <c r="FJ100" s="39"/>
      <c r="FK100" s="64"/>
      <c r="FL100" s="24"/>
      <c r="FM100" s="24"/>
      <c r="FN100" s="24"/>
      <c r="FO100" s="63"/>
      <c r="FP100" s="23"/>
      <c r="FQ100" s="24"/>
      <c r="FR100" s="24"/>
      <c r="FS100" s="24"/>
      <c r="FT100" s="24"/>
      <c r="FU100" s="39"/>
      <c r="FV100" s="64"/>
      <c r="FW100" s="24"/>
      <c r="FX100" s="24"/>
      <c r="FY100" s="24"/>
      <c r="FZ100" s="63"/>
      <c r="GA100" s="23"/>
      <c r="GB100" s="24"/>
      <c r="GC100" s="24"/>
      <c r="GD100" s="24"/>
      <c r="GE100" s="24"/>
      <c r="GF100" s="39"/>
      <c r="GG100" s="64"/>
      <c r="GH100" s="24"/>
      <c r="GI100" s="24"/>
      <c r="GJ100" s="24"/>
      <c r="GK100" s="63"/>
      <c r="GL100" s="23"/>
      <c r="GM100" s="24"/>
      <c r="GN100" s="24"/>
      <c r="GO100" s="24"/>
      <c r="GP100" s="24"/>
      <c r="GQ100" s="39"/>
      <c r="GR100" s="64"/>
      <c r="GS100" s="24"/>
      <c r="GT100" s="24"/>
      <c r="GU100" s="24"/>
      <c r="GV100" s="63"/>
      <c r="GW100" s="23"/>
      <c r="GX100" s="24"/>
      <c r="GY100" s="24"/>
      <c r="GZ100" s="24"/>
      <c r="HA100" s="24"/>
      <c r="HB100" s="39"/>
      <c r="HC100" s="64"/>
      <c r="HD100" s="24"/>
      <c r="HE100" s="24"/>
      <c r="HF100" s="24"/>
      <c r="HG100" s="63"/>
      <c r="HH100" s="23"/>
      <c r="HI100" s="24"/>
      <c r="HJ100" s="24"/>
      <c r="HK100" s="24"/>
      <c r="HL100" s="24"/>
      <c r="HM100" s="39"/>
      <c r="HN100" s="64"/>
      <c r="HO100" s="24"/>
      <c r="HP100" s="24"/>
      <c r="HQ100" s="24"/>
      <c r="HR100" s="63"/>
      <c r="HS100" s="23"/>
      <c r="HT100" s="24"/>
      <c r="HU100" s="24"/>
      <c r="HV100" s="24"/>
      <c r="HW100" s="24"/>
      <c r="HX100" s="39"/>
      <c r="HY100" s="64"/>
      <c r="HZ100" s="24"/>
      <c r="IA100" s="24"/>
      <c r="IB100" s="24"/>
      <c r="IC100" s="63"/>
      <c r="ID100" s="23"/>
      <c r="IE100" s="24"/>
      <c r="IF100" s="24"/>
      <c r="IG100" s="24"/>
      <c r="IH100" s="24"/>
      <c r="II100" s="39"/>
      <c r="IJ100" s="64"/>
      <c r="IK100" s="24"/>
      <c r="IL100" s="24"/>
      <c r="IM100" s="24"/>
      <c r="IN100" s="63"/>
      <c r="IO100" s="23"/>
      <c r="IP100" s="24"/>
      <c r="IQ100" s="24"/>
    </row>
    <row r="101" spans="1:11" s="61" customFormat="1" ht="12.75" customHeight="1" thickBot="1">
      <c r="A101" s="127" t="s">
        <v>77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9"/>
    </row>
    <row r="102" spans="1:11" s="38" customFormat="1" ht="12.75" customHeight="1">
      <c r="A102" s="58" t="s">
        <v>78</v>
      </c>
      <c r="B102" s="59">
        <v>550</v>
      </c>
      <c r="C102" s="59">
        <v>650</v>
      </c>
      <c r="D102" s="59">
        <v>750</v>
      </c>
      <c r="E102" s="59">
        <v>918</v>
      </c>
      <c r="F102" s="30" t="str">
        <f>IF(J102&lt;0,"ê",IF(J102&gt;0,"é",""))</f>
        <v>ê</v>
      </c>
      <c r="G102" s="111" t="s">
        <v>127</v>
      </c>
      <c r="H102" s="31">
        <v>561</v>
      </c>
      <c r="I102" s="31">
        <v>554</v>
      </c>
      <c r="J102" s="31">
        <f>I102-H102</f>
        <v>-7</v>
      </c>
      <c r="K102" s="98" t="str">
        <f>IF(I102&gt;=D102,"III",IF(I102&gt;=C102,"II",IF(I102&gt;=B102,"I",0)))</f>
        <v>I</v>
      </c>
    </row>
    <row r="103" spans="1:11" s="38" customFormat="1" ht="12.75" customHeight="1" thickBot="1">
      <c r="A103" s="20" t="s">
        <v>79</v>
      </c>
      <c r="B103" s="21">
        <v>600</v>
      </c>
      <c r="C103" s="21">
        <v>700</v>
      </c>
      <c r="D103" s="21">
        <v>800</v>
      </c>
      <c r="E103" s="21">
        <v>986</v>
      </c>
      <c r="F103" s="22" t="str">
        <f>IF(J103&lt;0,"ê",IF(J103&gt;0,"é",""))</f>
        <v>ê</v>
      </c>
      <c r="G103" s="102" t="s">
        <v>125</v>
      </c>
      <c r="H103" s="19">
        <v>659</v>
      </c>
      <c r="I103" s="19">
        <v>654</v>
      </c>
      <c r="J103" s="19">
        <f>I103-H103</f>
        <v>-5</v>
      </c>
      <c r="K103" s="97" t="str">
        <f>IF(I103&gt;=D103,"III",IF(I103&gt;=C103,"II",IF(I103&gt;=B103,"I",0)))</f>
        <v>I</v>
      </c>
    </row>
    <row r="104" spans="1:11" s="38" customFormat="1" ht="13.5" customHeight="1">
      <c r="A104" s="23"/>
      <c r="B104" s="74"/>
      <c r="C104" s="74"/>
      <c r="D104" s="74"/>
      <c r="E104" s="74"/>
      <c r="F104" s="39"/>
      <c r="G104" s="89"/>
      <c r="H104" s="24"/>
      <c r="I104" s="24"/>
      <c r="J104" s="24"/>
      <c r="K104" s="63"/>
    </row>
    <row r="105" ht="24" customHeight="1">
      <c r="F105" s="25" t="s">
        <v>15</v>
      </c>
    </row>
    <row r="106" ht="12.75" customHeight="1">
      <c r="G106" s="26" t="s">
        <v>93</v>
      </c>
    </row>
    <row r="107" ht="12.75" customHeight="1"/>
    <row r="108" ht="13.5" customHeight="1"/>
    <row r="109" ht="9.75" customHeight="1"/>
  </sheetData>
  <sheetProtection/>
  <mergeCells count="26">
    <mergeCell ref="A81:K81"/>
    <mergeCell ref="A19:K19"/>
    <mergeCell ref="A49:K49"/>
    <mergeCell ref="A17:K17"/>
    <mergeCell ref="A26:K26"/>
    <mergeCell ref="A46:K46"/>
    <mergeCell ref="A78:K78"/>
    <mergeCell ref="A101:K101"/>
    <mergeCell ref="A89:K89"/>
    <mergeCell ref="A54:K54"/>
    <mergeCell ref="A52:K52"/>
    <mergeCell ref="A71:K71"/>
    <mergeCell ref="A86:K86"/>
    <mergeCell ref="A61:K61"/>
    <mergeCell ref="A97:K97"/>
    <mergeCell ref="A99:K99"/>
    <mergeCell ref="A93:K93"/>
    <mergeCell ref="F1:G2"/>
    <mergeCell ref="K1:K3"/>
    <mergeCell ref="A21:K21"/>
    <mergeCell ref="A75:K75"/>
    <mergeCell ref="A64:K64"/>
    <mergeCell ref="A68:K68"/>
    <mergeCell ref="A43:K43"/>
    <mergeCell ref="A57:K57"/>
    <mergeCell ref="A4:K4"/>
  </mergeCells>
  <conditionalFormatting sqref="F94:F96 II96 N96 W96 AH96 AS96 BD96 BO96 BZ96 CK96 CV96 DG96 DR96 EC96 EN96 EY96 FJ96 FU96 GF96 GQ96 HB96 HM96 HX96 F82:F85 F90:F92 F87:F88 F98 F100 II100 N100 W100 AH100 AS100 BD100 BO100 BZ100 CK100 CV100 DG100 DR100 EC100 EN100 EY100 FJ100 FU100 GF100 GQ100 HB100 HM100 HX100 F102:F104 F58:F60 F72:F74 F65:F67 F62:F63 F20 F22:F25 F47:F48 F53 F18 F27:F42 F69:F70 F44:F45 F50:F51 F55:F56 F76:F77 F79:F80 F5:F16">
    <cfRule type="cellIs" priority="220" dxfId="11" operator="equal" stopIfTrue="1">
      <formula>"ê"</formula>
    </cfRule>
    <cfRule type="cellIs" priority="221" dxfId="10" operator="equal" stopIfTrue="1">
      <formula>"é"</formula>
    </cfRule>
    <cfRule type="cellIs" priority="222" dxfId="9" operator="notBetween" stopIfTrue="1">
      <formula>"ê"</formula>
      <formula>"""é"""</formula>
    </cfRule>
  </conditionalFormatting>
  <conditionalFormatting sqref="GK96 GV96 HG96 IC96 HR96 FZ96 IN96 Q96 AB96 AM96 AX96 BI96 BT96 CE96 CP96 DA96 DL96 DW96 EH96 ES96 FD96 FO96 K82:K85 K90:K92 K87 GK100 GV100 HG100 IC100 HR100 FZ100 IN100 Q100 AB100 AM100 AX100 BI100 BT100 CE100 CP100 DA100 DL100 DW100 EH100 ES100 FD100 FO100 K100 K94:K96 K98 K65 K47:K48 K18 K74 K69:K70 K44:K45 K28:K30 K50:K51 K72 K62:K63 K55:K56 K58">
    <cfRule type="cellIs" priority="223" dxfId="2" operator="equal" stopIfTrue="1">
      <formula>"III"</formula>
    </cfRule>
    <cfRule type="cellIs" priority="224" dxfId="1" operator="equal" stopIfTrue="1">
      <formula>"II"</formula>
    </cfRule>
    <cfRule type="cellIs" priority="225" dxfId="0" operator="equal" stopIfTrue="1">
      <formula>"I"</formula>
    </cfRule>
  </conditionalFormatting>
  <conditionalFormatting sqref="K59:K104 K5:K56">
    <cfRule type="cellIs" priority="226" dxfId="5" operator="equal" stopIfTrue="1">
      <formula>"III"</formula>
    </cfRule>
    <cfRule type="cellIs" priority="227" dxfId="1" operator="equal" stopIfTrue="1">
      <formula>"II"</formula>
    </cfRule>
    <cfRule type="cellIs" priority="228" dxfId="0" operator="equal" stopIfTrue="1">
      <formula>"I"</formula>
    </cfRule>
  </conditionalFormatting>
  <conditionalFormatting sqref="K37">
    <cfRule type="cellIs" priority="7" dxfId="2" operator="equal" stopIfTrue="1">
      <formula>"III"</formula>
    </cfRule>
    <cfRule type="cellIs" priority="8" dxfId="1" operator="equal" stopIfTrue="1">
      <formula>"II"</formula>
    </cfRule>
    <cfRule type="cellIs" priority="9" dxfId="0" operator="equal" stopIfTrue="1">
      <formula>"I"</formula>
    </cfRule>
  </conditionalFormatting>
  <printOptions horizontalCentered="1"/>
  <pageMargins left="0.1968503937007874" right="0.15748031496062992" top="0.8267716535433072" bottom="0.1968503937007874" header="0.31496062992125984" footer="0.1968503937007874"/>
  <pageSetup horizontalDpi="600" verticalDpi="600" orientation="portrait" paperSize="9" scale="95" r:id="rId2"/>
  <headerFooter alignWithMargins="0">
    <oddHeader>&amp;C&amp;"Times New Roman CE,Félkövér"&amp;14JELLEMZŐ VÍZÁLLÁSOK
&amp;"Times New Roman CE,Normál"&amp;12 2011. január 21.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OKTVF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Both Orsolya</dc:creator>
  <cp:keywords/>
  <dc:description/>
  <cp:lastModifiedBy>Göldner Tiborné</cp:lastModifiedBy>
  <cp:lastPrinted>2011-01-20T06:23:45Z</cp:lastPrinted>
  <dcterms:created xsi:type="dcterms:W3CDTF">2006-01-05T10:13:08Z</dcterms:created>
  <dcterms:modified xsi:type="dcterms:W3CDTF">2011-01-21T06:28:00Z</dcterms:modified>
  <cp:category/>
  <cp:version/>
  <cp:contentType/>
  <cp:contentStatus/>
</cp:coreProperties>
</file>